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<sst xmlns="http://schemas.openxmlformats.org/spreadsheetml/2006/main" count="164" uniqueCount="164">
  <si>
    <t xml:space="preserve">Мощность по фидерам по часовым интервалам</t>
  </si>
  <si>
    <t xml:space="preserve">активная энергия</t>
  </si>
  <si>
    <t xml:space="preserve">ПС 110 кВ Шексна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</si>
  <si>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</si>
  <si>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</si>
  <si>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</si>
  <si>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</si>
  <si>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</si>
  <si>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</si>
  <si>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</si>
  <si>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</si>
  <si>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</si>
  <si>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</si>
  <si>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</si>
  <si>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</si>
  <si>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</si>
  <si>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</si>
  <si>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</si>
  <si>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</si>
  <si>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</si>
  <si>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</si>
  <si>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</si>
  <si>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</si>
  <si>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</si>
  <si>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</si>
  <si>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</si>
  <si>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</si>
  <si>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</si>
  <si>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</si>
  <si>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</si>
  <si>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</si>
  <si>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</si>
  <si>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</si>
  <si>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</si>
  <si>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Шексна ТСН 1 ао</t>
  </si>
  <si>
    <t xml:space="preserve"> 0,4 Шексна ТСН 2 ао</t>
  </si>
  <si>
    <t xml:space="preserve"> 0,4 Шексна ТСН 3 ао</t>
  </si>
  <si>
    <t xml:space="preserve"> 0,4 Шексна ТСН 3 ао RS</t>
  </si>
  <si>
    <t xml:space="preserve"> 0,4 Шексна ТСН 4 ао</t>
  </si>
  <si>
    <t xml:space="preserve"> 0,4 Шексна ТСН 4 ао RS</t>
  </si>
  <si>
    <t xml:space="preserve"> 10 Шексна Т 3 ап</t>
  </si>
  <si>
    <t xml:space="preserve"> 10 Шексна Т 3 ап RS</t>
  </si>
  <si>
    <t xml:space="preserve"> 10 Шексна Т 4 ап</t>
  </si>
  <si>
    <t xml:space="preserve"> 10 Шексна Т 4 ап RS</t>
  </si>
  <si>
    <t xml:space="preserve"> 10 Шексна-АБЗ ао</t>
  </si>
  <si>
    <t xml:space="preserve"> 10 Шексна-АБЗ ао RS</t>
  </si>
  <si>
    <t xml:space="preserve"> 10 Шексна-КХП 1 ао</t>
  </si>
  <si>
    <t xml:space="preserve"> 10 Шексна-КХП 1 ао RS</t>
  </si>
  <si>
    <t xml:space="preserve"> 10 Шексна-КХП 1 ап RS</t>
  </si>
  <si>
    <t xml:space="preserve"> 10 Шексна-КХП 2 ао</t>
  </si>
  <si>
    <t xml:space="preserve"> 10 Шексна-КХП 2 ао RS</t>
  </si>
  <si>
    <t xml:space="preserve"> 10 Шексна-КХП 2 ап RS</t>
  </si>
  <si>
    <t xml:space="preserve"> 10 Шексна-Лютчик ао</t>
  </si>
  <si>
    <t xml:space="preserve"> 10 Шексна-Лютчик ао RS</t>
  </si>
  <si>
    <t xml:space="preserve"> 10 Шексна-ПМК 22 ао</t>
  </si>
  <si>
    <t xml:space="preserve"> 10 Шексна-ПМК 22 ао RS</t>
  </si>
  <si>
    <t xml:space="preserve"> 10 Шексна-Слизово ао</t>
  </si>
  <si>
    <t xml:space="preserve"> 10 Шексна-Слизово ао RS</t>
  </si>
  <si>
    <t xml:space="preserve"> 10 Шексна-ФИН 1 ао</t>
  </si>
  <si>
    <t xml:space="preserve"> 10 Шексна-ФИН 1 ао RS</t>
  </si>
  <si>
    <t xml:space="preserve"> 10 Шексна-ФИН 2 ао</t>
  </si>
  <si>
    <t xml:space="preserve"> 10 Шексна-ФИН 2 ао RS</t>
  </si>
  <si>
    <t xml:space="preserve"> 110 Шексна ОМВ ао</t>
  </si>
  <si>
    <t xml:space="preserve"> 110 Шексна ОМВ ао RS</t>
  </si>
  <si>
    <t xml:space="preserve"> 110 Шексна ОМВ ао RS УСПД</t>
  </si>
  <si>
    <t xml:space="preserve"> 110 Шексна ОМВ ап</t>
  </si>
  <si>
    <t xml:space="preserve"> 110 Шексна ОМВ ап RS</t>
  </si>
  <si>
    <t xml:space="preserve"> 110 Шексна ОМВ ап RS УСПД</t>
  </si>
  <si>
    <t xml:space="preserve"> 110 Шексна-Дорожная ао</t>
  </si>
  <si>
    <t xml:space="preserve"> 110 Шексна-Дорожная ао RS</t>
  </si>
  <si>
    <t xml:space="preserve"> 110 Шексна-Дорожная ао RS УСПД</t>
  </si>
  <si>
    <t xml:space="preserve"> 110 Шексна-Дорожная ап</t>
  </si>
  <si>
    <t xml:space="preserve"> 110 Шексна-Дорожная ап RS</t>
  </si>
  <si>
    <t xml:space="preserve"> 110 Шексна-Дорожная ап RS УСПД</t>
  </si>
  <si>
    <t xml:space="preserve"> 110 Шексна-Ермаково ао RS</t>
  </si>
  <si>
    <t xml:space="preserve"> 110 Шексна-Ермаково ап RS</t>
  </si>
  <si>
    <t xml:space="preserve"> 110 Шексна-Ермаково (Кипелово 2) ао</t>
  </si>
  <si>
    <t xml:space="preserve"> 110 Шексна-Ермаково (Кипелово 2) ао RS УСПД</t>
  </si>
  <si>
    <t xml:space="preserve"> 110 Шексна-Ермаково (Кипелово 2) ап</t>
  </si>
  <si>
    <t xml:space="preserve"> 110 Шексна-Ермаково (Кипелово 2) ап RS УСПД</t>
  </si>
  <si>
    <t xml:space="preserve"> 110 Шексна-Тяговая 1 ао</t>
  </si>
  <si>
    <t xml:space="preserve"> 110 Шексна-Тяговая 1 ао RS</t>
  </si>
  <si>
    <t xml:space="preserve"> 110 Шексна-Тяговая 1 ао RS УСПД</t>
  </si>
  <si>
    <t xml:space="preserve"> 110 Шексна-Тяговая 1 ап</t>
  </si>
  <si>
    <t xml:space="preserve"> 110 Шексна-Тяговая 1 ап RS</t>
  </si>
  <si>
    <t xml:space="preserve"> 110 Шексна-Тяговая 1 ап RS УСПД</t>
  </si>
  <si>
    <t xml:space="preserve"> 110 Шексна-Тяговая 2 ао</t>
  </si>
  <si>
    <t xml:space="preserve"> 110 Шексна-Тяговая 2 ао RS</t>
  </si>
  <si>
    <t xml:space="preserve"> 110 Шексна-Тяговая 2 ао RS УСПД</t>
  </si>
  <si>
    <t xml:space="preserve"> 110 Шексна-Тяговая 2 ап</t>
  </si>
  <si>
    <t xml:space="preserve"> 110 Шексна-Тяговая 2 ап RS</t>
  </si>
  <si>
    <t xml:space="preserve"> 110 Шексна-Тяговая 2 ап RS УСПД</t>
  </si>
  <si>
    <t xml:space="preserve"> 110 Шексна-Шексна 1 ао</t>
  </si>
  <si>
    <t xml:space="preserve"> 110 Шексна-Шексна 1 ао RS</t>
  </si>
  <si>
    <t xml:space="preserve"> 110 Шексна-Шексна 1 ао RS УСПД</t>
  </si>
  <si>
    <t xml:space="preserve"> 110 Шексна-Шексна 1 ап</t>
  </si>
  <si>
    <t xml:space="preserve"> 110 Шексна-Шексна 1 ап RS</t>
  </si>
  <si>
    <t xml:space="preserve"> 110 Шексна-Шексна 1 ап RS УСПД</t>
  </si>
  <si>
    <t xml:space="preserve"> 110 Шексна-Шексна 2 ао</t>
  </si>
  <si>
    <t xml:space="preserve"> 110 Шексна-Шексна 2 ао RS</t>
  </si>
  <si>
    <t xml:space="preserve"> 110 Шексна-Шексна 2 ао RS УСПД</t>
  </si>
  <si>
    <t xml:space="preserve"> 110 Шексна-Шексна 2 ап</t>
  </si>
  <si>
    <t xml:space="preserve"> 110 Шексна-Шексна 2 ап RS</t>
  </si>
  <si>
    <t xml:space="preserve"> 110 Шексна-Шексна 2 ап RS УСПД</t>
  </si>
  <si>
    <t xml:space="preserve"> 35 Шексна Т 1 ап</t>
  </si>
  <si>
    <t xml:space="preserve"> 35 Шексна Т 1 ап RS</t>
  </si>
  <si>
    <t xml:space="preserve"> 35 Шексна Т 2 ап</t>
  </si>
  <si>
    <t xml:space="preserve"> 35 Шексна Т 2 ап RS</t>
  </si>
  <si>
    <t xml:space="preserve"> 35 Шексна Т 3 ап</t>
  </si>
  <si>
    <t xml:space="preserve"> 35 Шексна Т 3 ап RS</t>
  </si>
  <si>
    <t xml:space="preserve"> 35 Шексна Т 4 ап</t>
  </si>
  <si>
    <t xml:space="preserve"> 35 Шексна Т 4 ап RS</t>
  </si>
  <si>
    <t xml:space="preserve"> 35 Шексна-Газовая ао</t>
  </si>
  <si>
    <t xml:space="preserve"> 35 Шексна-Газовая ао RS</t>
  </si>
  <si>
    <t xml:space="preserve"> 35 Шексна-Лесная ао</t>
  </si>
  <si>
    <t xml:space="preserve"> 35 Шексна-Лесная ао RS</t>
  </si>
  <si>
    <t xml:space="preserve"> 35 Шексна-Сизьма 1 ао</t>
  </si>
  <si>
    <t xml:space="preserve"> 35 Шексна-Сизьма 1 ао RS</t>
  </si>
  <si>
    <t xml:space="preserve"> 35 Шексна-Сизьма 2 ао</t>
  </si>
  <si>
    <t xml:space="preserve"> 35 Шексна-Сизьма 2 ао RS</t>
  </si>
  <si>
    <t xml:space="preserve"> 6 Шексна Т 1 ап</t>
  </si>
  <si>
    <t xml:space="preserve"> 6 Шексна Т 1 ап RS</t>
  </si>
  <si>
    <t xml:space="preserve"> 6 Шексна Т 2 ап</t>
  </si>
  <si>
    <t xml:space="preserve"> 6 Шексна Т 2 ап RS</t>
  </si>
  <si>
    <t xml:space="preserve"> 6 Шексна Т 3 ап</t>
  </si>
  <si>
    <t xml:space="preserve"> 6 Шексна Т 3 ап RS</t>
  </si>
  <si>
    <t xml:space="preserve"> 6 Шексна Т 4 ап</t>
  </si>
  <si>
    <t xml:space="preserve"> 6 Шексна Т 4 ап RS</t>
  </si>
  <si>
    <t xml:space="preserve"> 6 Шексна-Битумная ао</t>
  </si>
  <si>
    <t xml:space="preserve"> 6 Шексна-Битумная ао RS</t>
  </si>
  <si>
    <t xml:space="preserve"> 6 Шексна-Горсеть 1 ао</t>
  </si>
  <si>
    <t xml:space="preserve"> 6 Шексна-Горсеть 1 ао RS</t>
  </si>
  <si>
    <t xml:space="preserve"> 6 Шексна-Горсеть 2 ао</t>
  </si>
  <si>
    <t xml:space="preserve"> 6 Шексна-Горсеть 2 ао RS</t>
  </si>
  <si>
    <t xml:space="preserve"> 6 Шексна-Горсеть 3 ао</t>
  </si>
  <si>
    <t xml:space="preserve"> 6 Шексна-Горсеть 3 ао RS</t>
  </si>
  <si>
    <t xml:space="preserve"> 6 Шексна-Горсеть 4 ао</t>
  </si>
  <si>
    <t xml:space="preserve"> 6 Шексна-Горсеть 4 ао RS</t>
  </si>
  <si>
    <t xml:space="preserve"> 6 Шексна-ДВП 1 ао</t>
  </si>
  <si>
    <t xml:space="preserve"> 6 Шексна-ДВП 1 ао RS</t>
  </si>
  <si>
    <t xml:space="preserve"> 6 Шексна-ДВП 1 ап RS</t>
  </si>
  <si>
    <t xml:space="preserve"> 6 Шексна-ДВП 2 ао</t>
  </si>
  <si>
    <t xml:space="preserve"> 6 Шексна-ДВП 2 ао RS</t>
  </si>
  <si>
    <t xml:space="preserve"> 6 Шексна-ДВП 2 ап RS</t>
  </si>
  <si>
    <t xml:space="preserve"> 6 Шексна-ДПМК 3 ао</t>
  </si>
  <si>
    <t xml:space="preserve"> 6 Шексна-ДПМК 3 ао RS</t>
  </si>
  <si>
    <t xml:space="preserve"> 6 Шексна-ДСП 1 ао</t>
  </si>
  <si>
    <t xml:space="preserve"> 6 Шексна-ДСП 1 ао RS</t>
  </si>
  <si>
    <t xml:space="preserve"> 6 Шексна-ДСП 1 ап RS</t>
  </si>
  <si>
    <t xml:space="preserve"> 6 Шексна-ДСП 2 ао</t>
  </si>
  <si>
    <t xml:space="preserve"> 6 Шексна-ДСП 2 ао RS</t>
  </si>
  <si>
    <t xml:space="preserve"> 6 Шексна-ДСП 2 ап RS</t>
  </si>
  <si>
    <t xml:space="preserve"> 6 Шексна-РП 1 ао</t>
  </si>
  <si>
    <t xml:space="preserve"> 6 Шексна-РП 1 ао RS</t>
  </si>
  <si>
    <t xml:space="preserve"> 6 Шексна-РП 2 ао</t>
  </si>
  <si>
    <t xml:space="preserve"> 6 Шексна-РП 2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</si>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</sst>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4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2" borderId="0" numFmtId="0" xfId="0" applyFont="1" applyFill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8" topLeftCell="B9" activePane="bottomRight" state="frozen"/>
      <selection activeCell="E33" activeCellId="0" sqref="E33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DS4" s="44" t="s">
        <v>1</v>
      </c>
    </row>
    <row r="5" s="45" customFormat="1" ht="15">
      <c r="A5" s="45" t="str">
        <f>IF(group="","",group)</f>
        <v xml:space="preserve">ПС 110 кВ Шексна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DS5" s="46" t="s">
        <v>3</v>
      </c>
    </row>
    <row r="6" s="47" customFormat="1" ht="59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49" t="s">
        <v>85</v>
      </c>
      <c r="BB6" s="49" t="s">
        <v>86</v>
      </c>
      <c r="BC6" s="50" t="s">
        <v>87</v>
      </c>
      <c r="BD6" s="50" t="s">
        <v>88</v>
      </c>
      <c r="BE6" s="50" t="s">
        <v>89</v>
      </c>
      <c r="BF6" s="50" t="s">
        <v>90</v>
      </c>
      <c r="BG6" s="50" t="s">
        <v>91</v>
      </c>
      <c r="BH6" s="50" t="s">
        <v>92</v>
      </c>
      <c r="BI6" s="50" t="s">
        <v>93</v>
      </c>
      <c r="BJ6" s="50" t="s">
        <v>94</v>
      </c>
      <c r="BK6" s="50" t="s">
        <v>95</v>
      </c>
      <c r="BL6" s="50" t="s">
        <v>96</v>
      </c>
      <c r="BM6" s="50" t="s">
        <v>97</v>
      </c>
      <c r="BN6" s="50" t="s">
        <v>98</v>
      </c>
      <c r="BO6" s="50" t="s">
        <v>99</v>
      </c>
      <c r="BP6" s="50" t="s">
        <v>100</v>
      </c>
      <c r="BQ6" s="50" t="s">
        <v>101</v>
      </c>
      <c r="BR6" s="50" t="s">
        <v>102</v>
      </c>
      <c r="BS6" s="50" t="s">
        <v>103</v>
      </c>
      <c r="BT6" s="50" t="s">
        <v>104</v>
      </c>
      <c r="BU6" s="50" t="s">
        <v>105</v>
      </c>
      <c r="BV6" s="50" t="s">
        <v>106</v>
      </c>
      <c r="BW6" s="50" t="s">
        <v>107</v>
      </c>
      <c r="BX6" s="50" t="s">
        <v>108</v>
      </c>
      <c r="BY6" s="50" t="s">
        <v>109</v>
      </c>
      <c r="BZ6" s="50" t="s">
        <v>110</v>
      </c>
      <c r="CA6" s="50" t="s">
        <v>111</v>
      </c>
      <c r="CB6" s="50" t="s">
        <v>112</v>
      </c>
      <c r="CC6" s="50" t="s">
        <v>113</v>
      </c>
      <c r="CD6" s="50" t="s">
        <v>114</v>
      </c>
      <c r="CE6" s="50" t="s">
        <v>115</v>
      </c>
      <c r="CF6" s="50" t="s">
        <v>116</v>
      </c>
      <c r="CG6" s="50" t="s">
        <v>117</v>
      </c>
      <c r="CH6" s="50" t="s">
        <v>118</v>
      </c>
      <c r="CI6" s="50" t="s">
        <v>119</v>
      </c>
      <c r="CJ6" s="50" t="s">
        <v>120</v>
      </c>
      <c r="CK6" s="50" t="s">
        <v>121</v>
      </c>
      <c r="CL6" s="50" t="s">
        <v>122</v>
      </c>
      <c r="CM6" s="50" t="s">
        <v>123</v>
      </c>
      <c r="CN6" s="50" t="s">
        <v>124</v>
      </c>
      <c r="CO6" s="50" t="s">
        <v>125</v>
      </c>
      <c r="CP6" s="50" t="s">
        <v>126</v>
      </c>
      <c r="CQ6" s="50" t="s">
        <v>127</v>
      </c>
      <c r="CR6" s="50" t="s">
        <v>128</v>
      </c>
      <c r="CS6" s="50" t="s">
        <v>129</v>
      </c>
      <c r="CT6" s="50" t="s">
        <v>130</v>
      </c>
      <c r="CU6" s="50" t="s">
        <v>131</v>
      </c>
      <c r="CV6" s="50" t="s">
        <v>132</v>
      </c>
      <c r="CW6" s="50" t="s">
        <v>133</v>
      </c>
      <c r="CX6" s="50" t="s">
        <v>134</v>
      </c>
      <c r="CY6" s="50" t="s">
        <v>135</v>
      </c>
      <c r="CZ6" s="50" t="s">
        <v>136</v>
      </c>
      <c r="DA6" s="50" t="s">
        <v>137</v>
      </c>
      <c r="DB6" s="50" t="s">
        <v>138</v>
      </c>
      <c r="DC6" s="50" t="s">
        <v>139</v>
      </c>
      <c r="DD6" s="50" t="s">
        <v>140</v>
      </c>
      <c r="DE6" s="50" t="s">
        <v>141</v>
      </c>
      <c r="DF6" s="50" t="s">
        <v>142</v>
      </c>
      <c r="DG6" s="50" t="s">
        <v>143</v>
      </c>
      <c r="DH6" s="50" t="s">
        <v>144</v>
      </c>
      <c r="DI6" s="50" t="s">
        <v>145</v>
      </c>
      <c r="DJ6" s="50" t="s">
        <v>146</v>
      </c>
      <c r="DK6" s="50" t="s">
        <v>147</v>
      </c>
      <c r="DL6" s="50" t="s">
        <v>148</v>
      </c>
      <c r="DM6" s="50" t="s">
        <v>149</v>
      </c>
      <c r="DN6" s="50" t="s">
        <v>150</v>
      </c>
      <c r="DO6" s="50" t="s">
        <v>151</v>
      </c>
      <c r="DP6" s="50" t="s">
        <v>152</v>
      </c>
      <c r="DQ6" s="50" t="s">
        <v>153</v>
      </c>
      <c r="DR6" s="50" t="s">
        <v>154</v>
      </c>
      <c r="DS6" s="51" t="s">
        <v>155</v>
      </c>
      <c r="DT6" s="52" t="s">
        <v>156</v>
      </c>
    </row>
    <row r="7">
      <c r="A7" s="53" t="s">
        <v>6</v>
      </c>
      <c r="B7" s="54">
        <v>3.3599999999999999</v>
      </c>
      <c r="C7" s="54">
        <v>39.359999999999999</v>
      </c>
      <c r="D7" s="54">
        <v>2.2800000000000002</v>
      </c>
      <c r="E7" s="54">
        <v>2.29</v>
      </c>
      <c r="F7" s="54">
        <v>1.3900000000000001</v>
      </c>
      <c r="G7" s="54">
        <v>1.145</v>
      </c>
      <c r="H7" s="54">
        <v>1154.4000000000001</v>
      </c>
      <c r="I7" s="54">
        <v>1154.4000000000001</v>
      </c>
      <c r="J7" s="54">
        <v>237.59999999999999</v>
      </c>
      <c r="K7" s="54">
        <v>236.40000000000001</v>
      </c>
      <c r="L7" s="54">
        <v>42</v>
      </c>
      <c r="M7" s="54">
        <v>42</v>
      </c>
      <c r="N7" s="54">
        <v>955.60000000000002</v>
      </c>
      <c r="O7" s="54">
        <v>955.60000000000002</v>
      </c>
      <c r="P7" s="54">
        <v>0</v>
      </c>
      <c r="Q7" s="54">
        <v>0</v>
      </c>
      <c r="R7" s="54">
        <v>0</v>
      </c>
      <c r="S7" s="54">
        <v>0</v>
      </c>
      <c r="T7" s="54">
        <v>162.80000000000001</v>
      </c>
      <c r="U7" s="54">
        <v>162.80000000000001</v>
      </c>
      <c r="V7" s="54">
        <v>7.2000000000000002</v>
      </c>
      <c r="W7" s="54">
        <v>7.2000000000000002</v>
      </c>
      <c r="X7" s="54">
        <v>189.30000000000001</v>
      </c>
      <c r="Y7" s="54">
        <v>189.30000000000001</v>
      </c>
      <c r="Z7" s="54">
        <v>56</v>
      </c>
      <c r="AA7" s="54">
        <v>56.800000000000004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0</v>
      </c>
      <c r="AI7" s="54">
        <v>0</v>
      </c>
      <c r="AJ7" s="54">
        <v>21146.400000000001</v>
      </c>
      <c r="AK7" s="54">
        <v>21146.400000000001</v>
      </c>
      <c r="AL7" s="54">
        <v>21146.400000000001</v>
      </c>
      <c r="AM7" s="54">
        <v>0</v>
      </c>
      <c r="AN7" s="54">
        <v>0</v>
      </c>
      <c r="AO7" s="54">
        <v>0</v>
      </c>
      <c r="AP7" s="54">
        <v>15364.800000000001</v>
      </c>
      <c r="AQ7" s="54">
        <v>0</v>
      </c>
      <c r="AR7" s="54">
        <v>15364.800000000001</v>
      </c>
      <c r="AS7" s="54">
        <v>15364.800000000001</v>
      </c>
      <c r="AT7" s="54">
        <v>0</v>
      </c>
      <c r="AU7" s="54">
        <v>0</v>
      </c>
      <c r="AV7" s="54">
        <v>8289.6000000000004</v>
      </c>
      <c r="AW7" s="54">
        <v>8296.2000000000007</v>
      </c>
      <c r="AX7" s="54">
        <v>8296.2000000000007</v>
      </c>
      <c r="AY7" s="54">
        <v>0</v>
      </c>
      <c r="AZ7" s="54">
        <v>0</v>
      </c>
      <c r="BA7" s="54">
        <v>0</v>
      </c>
      <c r="BB7" s="54">
        <v>290.40000000000003</v>
      </c>
      <c r="BC7" s="55">
        <v>290.40000000000003</v>
      </c>
      <c r="BD7" s="55">
        <v>290.40000000000003</v>
      </c>
      <c r="BE7" s="55">
        <v>0</v>
      </c>
      <c r="BF7" s="55">
        <v>0</v>
      </c>
      <c r="BG7" s="55">
        <v>0</v>
      </c>
      <c r="BH7" s="55">
        <v>0</v>
      </c>
      <c r="BI7" s="55">
        <v>0</v>
      </c>
      <c r="BJ7" s="55">
        <f>-BK7</f>
        <v>-43665.599999999999</v>
      </c>
      <c r="BK7" s="55">
        <v>43665.599999999999</v>
      </c>
      <c r="BL7" s="55">
        <v>43665.599999999999</v>
      </c>
      <c r="BM7" s="55">
        <v>43665.599999999999</v>
      </c>
      <c r="BN7" s="55">
        <v>0</v>
      </c>
      <c r="BO7" s="55">
        <v>0</v>
      </c>
      <c r="BP7" s="55">
        <v>0</v>
      </c>
      <c r="BQ7" s="55">
        <v>21806.400000000001</v>
      </c>
      <c r="BR7" s="55">
        <v>21793.200000000001</v>
      </c>
      <c r="BS7" s="55">
        <v>21793.200000000001</v>
      </c>
      <c r="BT7" s="55">
        <v>3040.8000000000002</v>
      </c>
      <c r="BU7" s="55">
        <v>3045</v>
      </c>
      <c r="BV7" s="55">
        <v>4166.3999999999996</v>
      </c>
      <c r="BW7" s="55">
        <v>4172</v>
      </c>
      <c r="BX7" s="55">
        <v>1192.8</v>
      </c>
      <c r="BY7" s="55">
        <v>1193.5</v>
      </c>
      <c r="BZ7" s="55">
        <v>239.40000000000001</v>
      </c>
      <c r="CA7" s="55">
        <v>239.40000000000001</v>
      </c>
      <c r="CB7" s="55">
        <v>694.39999999999998</v>
      </c>
      <c r="CC7" s="55">
        <v>693</v>
      </c>
      <c r="CD7" s="55">
        <v>3040.8000000000002</v>
      </c>
      <c r="CE7" s="55">
        <v>3040.8000000000002</v>
      </c>
      <c r="CF7" s="55">
        <v>1163.4000000000001</v>
      </c>
      <c r="CG7" s="55">
        <v>1164.1000000000001</v>
      </c>
      <c r="CH7" s="55">
        <v>901.60000000000002</v>
      </c>
      <c r="CI7" s="55">
        <v>900.20000000000005</v>
      </c>
      <c r="CJ7" s="55">
        <v>1598.4000000000001</v>
      </c>
      <c r="CK7" s="55">
        <v>1594.8</v>
      </c>
      <c r="CL7" s="55">
        <v>3211.2000000000003</v>
      </c>
      <c r="CM7" s="55">
        <v>3211.2000000000003</v>
      </c>
      <c r="CN7" s="55">
        <v>4780.8000000000002</v>
      </c>
      <c r="CO7" s="55">
        <v>4780.8000000000002</v>
      </c>
      <c r="CP7" s="55">
        <v>2714.4000000000001</v>
      </c>
      <c r="CQ7" s="55">
        <v>2718</v>
      </c>
      <c r="CR7" s="55">
        <v>577.44000000000005</v>
      </c>
      <c r="CS7" s="55">
        <v>578.15999999999997</v>
      </c>
      <c r="CT7" s="55">
        <v>642.24000000000001</v>
      </c>
      <c r="CU7" s="55">
        <v>641.51999999999998</v>
      </c>
      <c r="CV7" s="55">
        <v>836.63999999999999</v>
      </c>
      <c r="CW7" s="55">
        <v>837.36000000000001</v>
      </c>
      <c r="CX7" s="55">
        <v>636.48000000000002</v>
      </c>
      <c r="CY7" s="55">
        <v>635.75999999999999</v>
      </c>
      <c r="CZ7" s="55">
        <v>689.75999999999999</v>
      </c>
      <c r="DA7" s="55">
        <v>689.75999999999999</v>
      </c>
      <c r="DB7" s="55">
        <v>952.80000000000007</v>
      </c>
      <c r="DC7" s="55">
        <v>950.39999999999998</v>
      </c>
      <c r="DD7" s="55">
        <v>0</v>
      </c>
      <c r="DE7" s="55">
        <v>1278</v>
      </c>
      <c r="DF7" s="55">
        <v>1276.2</v>
      </c>
      <c r="DG7" s="55">
        <v>0</v>
      </c>
      <c r="DH7" s="55">
        <v>108</v>
      </c>
      <c r="DI7" s="55">
        <v>108</v>
      </c>
      <c r="DJ7" s="55">
        <v>2016</v>
      </c>
      <c r="DK7" s="55">
        <v>2014.2</v>
      </c>
      <c r="DL7" s="55">
        <v>0</v>
      </c>
      <c r="DM7" s="55">
        <v>2584.8000000000002</v>
      </c>
      <c r="DN7" s="55">
        <v>2584.8000000000002</v>
      </c>
      <c r="DO7" s="55">
        <v>0</v>
      </c>
      <c r="DP7" s="55">
        <v>782.39999999999998</v>
      </c>
      <c r="DQ7" s="55">
        <v>783.60000000000002</v>
      </c>
      <c r="DR7" s="55">
        <v>1156.8</v>
      </c>
      <c r="DS7" s="56">
        <v>1156.8</v>
      </c>
      <c r="DT7" s="1">
        <f t="shared" ref="DT7:DT9" si="2">(AJ7+AV7+BB7)/1000</f>
        <v>29.726400000000002</v>
      </c>
      <c r="DV7" s="1">
        <f>CJ7+CN7</f>
        <v>6379.2000000000007</v>
      </c>
      <c r="DW7" s="1">
        <f>CL7+CP7</f>
        <v>5925.6000000000004</v>
      </c>
    </row>
    <row r="8">
      <c r="A8" s="57" t="s">
        <v>7</v>
      </c>
      <c r="B8" s="58">
        <v>3.3599999999999999</v>
      </c>
      <c r="C8" s="58">
        <v>39.520000000000003</v>
      </c>
      <c r="D8" s="58">
        <v>2.3000000000000003</v>
      </c>
      <c r="E8" s="58">
        <v>2.29</v>
      </c>
      <c r="F8" s="58">
        <v>1.4000000000000001</v>
      </c>
      <c r="G8" s="58">
        <v>1.145</v>
      </c>
      <c r="H8" s="58">
        <v>1154.4000000000001</v>
      </c>
      <c r="I8" s="58">
        <v>1155.6000000000001</v>
      </c>
      <c r="J8" s="58">
        <v>235.20000000000002</v>
      </c>
      <c r="K8" s="58">
        <v>236.40000000000001</v>
      </c>
      <c r="L8" s="58">
        <v>41.399999999999999</v>
      </c>
      <c r="M8" s="58">
        <v>41.700000000000003</v>
      </c>
      <c r="N8" s="58">
        <v>953.20000000000005</v>
      </c>
      <c r="O8" s="58">
        <v>953.20000000000005</v>
      </c>
      <c r="P8" s="58">
        <v>0</v>
      </c>
      <c r="Q8" s="58">
        <v>0</v>
      </c>
      <c r="R8" s="58">
        <v>0</v>
      </c>
      <c r="S8" s="58">
        <v>0</v>
      </c>
      <c r="T8" s="58">
        <v>164.40000000000001</v>
      </c>
      <c r="U8" s="58">
        <v>164.20000000000002</v>
      </c>
      <c r="V8" s="58">
        <v>6.7999999999999998</v>
      </c>
      <c r="W8" s="58">
        <v>6.7999999999999998</v>
      </c>
      <c r="X8" s="58">
        <v>189.90000000000001</v>
      </c>
      <c r="Y8" s="58">
        <v>189.90000000000001</v>
      </c>
      <c r="Z8" s="58">
        <v>59.200000000000003</v>
      </c>
      <c r="AA8" s="58">
        <v>58.399999999999999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58">
        <v>0</v>
      </c>
      <c r="AH8" s="58">
        <v>0</v>
      </c>
      <c r="AI8" s="58">
        <v>0</v>
      </c>
      <c r="AJ8" s="58">
        <v>21859.200000000001</v>
      </c>
      <c r="AK8" s="58">
        <v>21846</v>
      </c>
      <c r="AL8" s="58">
        <v>21846</v>
      </c>
      <c r="AM8" s="58">
        <v>0</v>
      </c>
      <c r="AN8" s="58">
        <v>0</v>
      </c>
      <c r="AO8" s="58">
        <v>0</v>
      </c>
      <c r="AP8" s="58">
        <v>16750.799999999999</v>
      </c>
      <c r="AQ8" s="58">
        <v>0</v>
      </c>
      <c r="AR8" s="58">
        <v>16764</v>
      </c>
      <c r="AS8" s="58">
        <v>16750.799999999999</v>
      </c>
      <c r="AT8" s="58">
        <v>0</v>
      </c>
      <c r="AU8" s="58">
        <v>0</v>
      </c>
      <c r="AV8" s="58">
        <v>7999.1999999999998</v>
      </c>
      <c r="AW8" s="58">
        <v>7999.1999999999998</v>
      </c>
      <c r="AX8" s="58">
        <v>7999.1999999999998</v>
      </c>
      <c r="AY8" s="58">
        <v>0</v>
      </c>
      <c r="AZ8" s="58">
        <v>0</v>
      </c>
      <c r="BA8" s="58">
        <v>0</v>
      </c>
      <c r="BB8" s="58">
        <v>303.60000000000002</v>
      </c>
      <c r="BC8" s="59">
        <v>297</v>
      </c>
      <c r="BD8" s="59">
        <v>297</v>
      </c>
      <c r="BE8" s="59">
        <v>0</v>
      </c>
      <c r="BF8" s="59">
        <v>0</v>
      </c>
      <c r="BG8" s="59">
        <v>0</v>
      </c>
      <c r="BH8" s="59">
        <v>0</v>
      </c>
      <c r="BI8" s="59">
        <v>0</v>
      </c>
      <c r="BJ8" s="55">
        <f>-BK8</f>
        <v>-44378.400000000001</v>
      </c>
      <c r="BK8" s="59">
        <v>44378.400000000001</v>
      </c>
      <c r="BL8" s="59">
        <v>44378.400000000001</v>
      </c>
      <c r="BM8" s="59">
        <v>44378.400000000001</v>
      </c>
      <c r="BN8" s="59">
        <v>0</v>
      </c>
      <c r="BO8" s="59">
        <v>0</v>
      </c>
      <c r="BP8" s="59">
        <v>0</v>
      </c>
      <c r="BQ8" s="59">
        <v>22651.200000000001</v>
      </c>
      <c r="BR8" s="59">
        <v>22677.600000000002</v>
      </c>
      <c r="BS8" s="59">
        <v>22677.600000000002</v>
      </c>
      <c r="BT8" s="59">
        <v>3024</v>
      </c>
      <c r="BU8" s="59">
        <v>3024</v>
      </c>
      <c r="BV8" s="59">
        <v>4132.8000000000002</v>
      </c>
      <c r="BW8" s="59">
        <v>4127.1999999999998</v>
      </c>
      <c r="BX8" s="59">
        <v>1194.2</v>
      </c>
      <c r="BY8" s="59">
        <v>1193.5</v>
      </c>
      <c r="BZ8" s="59">
        <v>243.59999999999999</v>
      </c>
      <c r="CA8" s="59">
        <v>243.59999999999999</v>
      </c>
      <c r="CB8" s="59">
        <v>686</v>
      </c>
      <c r="CC8" s="59">
        <v>686</v>
      </c>
      <c r="CD8" s="59">
        <v>3014.2000000000003</v>
      </c>
      <c r="CE8" s="59">
        <v>3014.2000000000003</v>
      </c>
      <c r="CF8" s="59">
        <v>1152.2</v>
      </c>
      <c r="CG8" s="59">
        <v>1152.2</v>
      </c>
      <c r="CH8" s="59">
        <v>887.60000000000002</v>
      </c>
      <c r="CI8" s="59">
        <v>890.39999999999998</v>
      </c>
      <c r="CJ8" s="59">
        <v>1562.4000000000001</v>
      </c>
      <c r="CK8" s="59">
        <v>1562.4000000000001</v>
      </c>
      <c r="CL8" s="59">
        <v>3132</v>
      </c>
      <c r="CM8" s="59">
        <v>3132</v>
      </c>
      <c r="CN8" s="59">
        <v>4752</v>
      </c>
      <c r="CO8" s="59">
        <v>4752</v>
      </c>
      <c r="CP8" s="59">
        <v>2620.8000000000002</v>
      </c>
      <c r="CQ8" s="59">
        <v>2620.8000000000002</v>
      </c>
      <c r="CR8" s="59">
        <v>567.36000000000001</v>
      </c>
      <c r="CS8" s="59">
        <v>567.36000000000001</v>
      </c>
      <c r="CT8" s="59">
        <v>607.68000000000006</v>
      </c>
      <c r="CU8" s="59">
        <v>607.68000000000006</v>
      </c>
      <c r="CV8" s="59">
        <v>744.48000000000002</v>
      </c>
      <c r="CW8" s="59">
        <v>743.75999999999999</v>
      </c>
      <c r="CX8" s="59">
        <v>614.88</v>
      </c>
      <c r="CY8" s="59">
        <v>615.60000000000002</v>
      </c>
      <c r="CZ8" s="59">
        <v>658.08000000000004</v>
      </c>
      <c r="DA8" s="59">
        <v>658.80000000000007</v>
      </c>
      <c r="DB8" s="59">
        <v>950.39999999999998</v>
      </c>
      <c r="DC8" s="59">
        <v>951.60000000000002</v>
      </c>
      <c r="DD8" s="59">
        <v>0</v>
      </c>
      <c r="DE8" s="59">
        <v>1234.8</v>
      </c>
      <c r="DF8" s="59">
        <v>1233</v>
      </c>
      <c r="DG8" s="59">
        <v>0</v>
      </c>
      <c r="DH8" s="59">
        <v>103.68000000000001</v>
      </c>
      <c r="DI8" s="59">
        <v>103.68000000000001</v>
      </c>
      <c r="DJ8" s="59">
        <v>1980</v>
      </c>
      <c r="DK8" s="59">
        <v>1978.2</v>
      </c>
      <c r="DL8" s="59">
        <v>0</v>
      </c>
      <c r="DM8" s="59">
        <v>2613.5999999999999</v>
      </c>
      <c r="DN8" s="59">
        <v>2611.8000000000002</v>
      </c>
      <c r="DO8" s="59">
        <v>0</v>
      </c>
      <c r="DP8" s="59">
        <v>832.80000000000007</v>
      </c>
      <c r="DQ8" s="59">
        <v>831.60000000000002</v>
      </c>
      <c r="DR8" s="59">
        <v>1111.2</v>
      </c>
      <c r="DS8" s="60">
        <v>1110</v>
      </c>
      <c r="DT8" s="1">
        <f t="shared" si="2"/>
        <v>30.161999999999999</v>
      </c>
      <c r="DV8" s="1">
        <f>CJ8+CN8</f>
        <v>6314.3999999999996</v>
      </c>
      <c r="DW8" s="1">
        <f>CL8+CP8</f>
        <v>5752.8000000000002</v>
      </c>
    </row>
    <row r="9">
      <c r="A9" s="57" t="s">
        <v>8</v>
      </c>
      <c r="B9" s="58">
        <v>3.3599999999999999</v>
      </c>
      <c r="C9" s="58">
        <v>39.520000000000003</v>
      </c>
      <c r="D9" s="58">
        <v>2.3000000000000003</v>
      </c>
      <c r="E9" s="58">
        <v>2.3000000000000003</v>
      </c>
      <c r="F9" s="58">
        <v>1.4099999999999999</v>
      </c>
      <c r="G9" s="58">
        <v>1.1500000000000001</v>
      </c>
      <c r="H9" s="58">
        <v>1147.2</v>
      </c>
      <c r="I9" s="58">
        <v>1146</v>
      </c>
      <c r="J9" s="58">
        <v>242.40000000000001</v>
      </c>
      <c r="K9" s="58">
        <v>241.20000000000002</v>
      </c>
      <c r="L9" s="58">
        <v>43.200000000000003</v>
      </c>
      <c r="M9" s="58">
        <v>42.899999999999999</v>
      </c>
      <c r="N9" s="58">
        <v>944.39999999999998</v>
      </c>
      <c r="O9" s="58">
        <v>944.39999999999998</v>
      </c>
      <c r="P9" s="58">
        <v>0</v>
      </c>
      <c r="Q9" s="58">
        <v>0</v>
      </c>
      <c r="R9" s="58">
        <v>0</v>
      </c>
      <c r="S9" s="58">
        <v>0</v>
      </c>
      <c r="T9" s="58">
        <v>163.20000000000002</v>
      </c>
      <c r="U9" s="58">
        <v>163.20000000000002</v>
      </c>
      <c r="V9" s="58">
        <v>6.7999999999999998</v>
      </c>
      <c r="W9" s="58">
        <v>6.7999999999999998</v>
      </c>
      <c r="X9" s="58">
        <v>192.90000000000001</v>
      </c>
      <c r="Y9" s="58">
        <v>192.90000000000001</v>
      </c>
      <c r="Z9" s="58">
        <v>57.600000000000001</v>
      </c>
      <c r="AA9" s="58">
        <v>57.600000000000001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58">
        <v>0</v>
      </c>
      <c r="AH9" s="58">
        <v>0</v>
      </c>
      <c r="AI9" s="58">
        <v>0</v>
      </c>
      <c r="AJ9" s="58">
        <v>21727.200000000001</v>
      </c>
      <c r="AK9" s="58">
        <v>21740.400000000001</v>
      </c>
      <c r="AL9" s="58">
        <v>21740.400000000001</v>
      </c>
      <c r="AM9" s="58">
        <v>0</v>
      </c>
      <c r="AN9" s="58">
        <v>0</v>
      </c>
      <c r="AO9" s="58">
        <v>0</v>
      </c>
      <c r="AP9" s="58">
        <v>17226</v>
      </c>
      <c r="AQ9" s="58">
        <v>0</v>
      </c>
      <c r="AR9" s="58">
        <v>17212.799999999999</v>
      </c>
      <c r="AS9" s="58">
        <v>17226</v>
      </c>
      <c r="AT9" s="58">
        <v>0</v>
      </c>
      <c r="AU9" s="58">
        <v>0</v>
      </c>
      <c r="AV9" s="58">
        <v>6190.8000000000002</v>
      </c>
      <c r="AW9" s="58">
        <v>6184.1999999999998</v>
      </c>
      <c r="AX9" s="58">
        <v>6184.1999999999998</v>
      </c>
      <c r="AY9" s="58">
        <v>0</v>
      </c>
      <c r="AZ9" s="58">
        <v>0</v>
      </c>
      <c r="BA9" s="58">
        <v>0</v>
      </c>
      <c r="BB9" s="58">
        <v>290.40000000000003</v>
      </c>
      <c r="BC9" s="59">
        <v>297</v>
      </c>
      <c r="BD9" s="59">
        <v>297</v>
      </c>
      <c r="BE9" s="59">
        <v>0</v>
      </c>
      <c r="BF9" s="59">
        <v>0</v>
      </c>
      <c r="BG9" s="59">
        <v>0</v>
      </c>
      <c r="BH9" s="59">
        <v>0</v>
      </c>
      <c r="BI9" s="59">
        <v>0</v>
      </c>
      <c r="BJ9" s="55">
        <f>-BK9</f>
        <v>-43480.800000000003</v>
      </c>
      <c r="BK9" s="59">
        <v>43480.800000000003</v>
      </c>
      <c r="BL9" s="59">
        <v>43480.800000000003</v>
      </c>
      <c r="BM9" s="59">
        <v>43480.800000000003</v>
      </c>
      <c r="BN9" s="59">
        <v>0</v>
      </c>
      <c r="BO9" s="59">
        <v>0</v>
      </c>
      <c r="BP9" s="59">
        <v>0</v>
      </c>
      <c r="BQ9" s="59">
        <v>22017.600000000002</v>
      </c>
      <c r="BR9" s="59">
        <v>21991.200000000001</v>
      </c>
      <c r="BS9" s="59">
        <v>21991.200000000001</v>
      </c>
      <c r="BT9" s="59">
        <v>2982</v>
      </c>
      <c r="BU9" s="59">
        <v>2977.8000000000002</v>
      </c>
      <c r="BV9" s="59">
        <v>4110.3999999999996</v>
      </c>
      <c r="BW9" s="59">
        <v>4110.3999999999996</v>
      </c>
      <c r="BX9" s="59">
        <v>1184.4000000000001</v>
      </c>
      <c r="BY9" s="59">
        <v>1185.1000000000001</v>
      </c>
      <c r="BZ9" s="59">
        <v>243.59999999999999</v>
      </c>
      <c r="CA9" s="59">
        <v>245.70000000000002</v>
      </c>
      <c r="CB9" s="59">
        <v>663.60000000000002</v>
      </c>
      <c r="CC9" s="59">
        <v>665</v>
      </c>
      <c r="CD9" s="59">
        <v>2972.2000000000003</v>
      </c>
      <c r="CE9" s="59">
        <v>2971.5</v>
      </c>
      <c r="CF9" s="59">
        <v>1136.8</v>
      </c>
      <c r="CG9" s="59">
        <v>1136.1000000000001</v>
      </c>
      <c r="CH9" s="59">
        <v>907.20000000000005</v>
      </c>
      <c r="CI9" s="59">
        <v>904.39999999999998</v>
      </c>
      <c r="CJ9" s="59">
        <v>1569.6000000000001</v>
      </c>
      <c r="CK9" s="59">
        <v>1569.6000000000001</v>
      </c>
      <c r="CL9" s="59">
        <v>3139.2000000000003</v>
      </c>
      <c r="CM9" s="59">
        <v>3139.2000000000003</v>
      </c>
      <c r="CN9" s="59">
        <v>4615.1999999999998</v>
      </c>
      <c r="CO9" s="59">
        <v>4611.6000000000004</v>
      </c>
      <c r="CP9" s="59">
        <v>2678.4000000000001</v>
      </c>
      <c r="CQ9" s="59">
        <v>2674.8000000000002</v>
      </c>
      <c r="CR9" s="59">
        <v>565.91999999999996</v>
      </c>
      <c r="CS9" s="59">
        <v>565.20000000000005</v>
      </c>
      <c r="CT9" s="59">
        <v>599.03999999999996</v>
      </c>
      <c r="CU9" s="59">
        <v>599.03999999999996</v>
      </c>
      <c r="CV9" s="59">
        <v>743.03999999999996</v>
      </c>
      <c r="CW9" s="59">
        <v>743.75999999999999</v>
      </c>
      <c r="CX9" s="59">
        <v>610.56000000000006</v>
      </c>
      <c r="CY9" s="59">
        <v>609.84000000000003</v>
      </c>
      <c r="CZ9" s="59">
        <v>640.80000000000007</v>
      </c>
      <c r="DA9" s="59">
        <v>640.08000000000004</v>
      </c>
      <c r="DB9" s="59">
        <v>969.60000000000002</v>
      </c>
      <c r="DC9" s="59">
        <v>968.39999999999998</v>
      </c>
      <c r="DD9" s="59">
        <v>0</v>
      </c>
      <c r="DE9" s="59">
        <v>1314</v>
      </c>
      <c r="DF9" s="59">
        <v>1317.6000000000001</v>
      </c>
      <c r="DG9" s="59">
        <v>0</v>
      </c>
      <c r="DH9" s="59">
        <v>102.24000000000001</v>
      </c>
      <c r="DI9" s="59">
        <v>102.24000000000001</v>
      </c>
      <c r="DJ9" s="59">
        <v>1947.6000000000001</v>
      </c>
      <c r="DK9" s="59">
        <v>1947.6000000000001</v>
      </c>
      <c r="DL9" s="59">
        <v>0</v>
      </c>
      <c r="DM9" s="59">
        <v>2552.4000000000001</v>
      </c>
      <c r="DN9" s="59">
        <v>2552.4000000000001</v>
      </c>
      <c r="DO9" s="59">
        <v>0</v>
      </c>
      <c r="DP9" s="59">
        <v>746.39999999999998</v>
      </c>
      <c r="DQ9" s="59">
        <v>747.60000000000002</v>
      </c>
      <c r="DR9" s="59">
        <v>1149.6000000000001</v>
      </c>
      <c r="DS9" s="60">
        <v>1149.6000000000001</v>
      </c>
      <c r="DT9" s="1">
        <f t="shared" si="2"/>
        <v>28.208400000000001</v>
      </c>
      <c r="DV9" s="1">
        <f>CJ9+CN9</f>
        <v>6184.8000000000002</v>
      </c>
      <c r="DW9" s="1">
        <f>CL9+CP9</f>
        <v>5817.6000000000004</v>
      </c>
    </row>
    <row r="10">
      <c r="A10" s="57" t="s">
        <v>9</v>
      </c>
      <c r="B10" s="58">
        <v>3.3599999999999999</v>
      </c>
      <c r="C10" s="58">
        <v>39.359999999999999</v>
      </c>
      <c r="D10" s="58">
        <v>2.2800000000000002</v>
      </c>
      <c r="E10" s="58">
        <v>2.2800000000000002</v>
      </c>
      <c r="F10" s="58">
        <v>1.4000000000000001</v>
      </c>
      <c r="G10" s="58">
        <v>1.1400000000000001</v>
      </c>
      <c r="H10" s="58">
        <v>1142.4000000000001</v>
      </c>
      <c r="I10" s="58">
        <v>1141.2</v>
      </c>
      <c r="J10" s="58">
        <v>237.59999999999999</v>
      </c>
      <c r="K10" s="58">
        <v>238.80000000000001</v>
      </c>
      <c r="L10" s="58">
        <v>42</v>
      </c>
      <c r="M10" s="58">
        <v>42.300000000000004</v>
      </c>
      <c r="N10" s="58">
        <v>941.20000000000005</v>
      </c>
      <c r="O10" s="58">
        <v>941.20000000000005</v>
      </c>
      <c r="P10" s="58">
        <v>0</v>
      </c>
      <c r="Q10" s="58">
        <v>0</v>
      </c>
      <c r="R10" s="58">
        <v>0</v>
      </c>
      <c r="S10" s="58">
        <v>0</v>
      </c>
      <c r="T10" s="58">
        <v>161.59999999999999</v>
      </c>
      <c r="U10" s="58">
        <v>161.59999999999999</v>
      </c>
      <c r="V10" s="58">
        <v>6.7999999999999998</v>
      </c>
      <c r="W10" s="58">
        <v>7</v>
      </c>
      <c r="X10" s="58">
        <v>190.80000000000001</v>
      </c>
      <c r="Y10" s="58">
        <v>190.80000000000001</v>
      </c>
      <c r="Z10" s="58">
        <v>57.600000000000001</v>
      </c>
      <c r="AA10" s="58">
        <v>58.399999999999999</v>
      </c>
      <c r="AB10" s="58">
        <v>0</v>
      </c>
      <c r="AC10" s="58">
        <v>0</v>
      </c>
      <c r="AD10" s="58">
        <v>0</v>
      </c>
      <c r="AE10" s="58">
        <v>0</v>
      </c>
      <c r="AF10" s="58">
        <v>0</v>
      </c>
      <c r="AG10" s="58">
        <v>0</v>
      </c>
      <c r="AH10" s="58">
        <v>0</v>
      </c>
      <c r="AI10" s="58">
        <v>0</v>
      </c>
      <c r="AJ10" s="58">
        <v>21648</v>
      </c>
      <c r="AK10" s="58">
        <v>21621.600000000002</v>
      </c>
      <c r="AL10" s="58">
        <v>21621.600000000002</v>
      </c>
      <c r="AM10" s="58">
        <v>0</v>
      </c>
      <c r="AN10" s="58">
        <v>0</v>
      </c>
      <c r="AO10" s="58">
        <v>0</v>
      </c>
      <c r="AP10" s="58">
        <v>17265.599999999999</v>
      </c>
      <c r="AQ10" s="58">
        <v>0</v>
      </c>
      <c r="AR10" s="58">
        <v>17265.599999999999</v>
      </c>
      <c r="AS10" s="58">
        <v>17265.599999999999</v>
      </c>
      <c r="AT10" s="58">
        <v>0</v>
      </c>
      <c r="AU10" s="58">
        <v>0</v>
      </c>
      <c r="AV10" s="58">
        <v>10018.800000000001</v>
      </c>
      <c r="AW10" s="58">
        <v>10025.4</v>
      </c>
      <c r="AX10" s="58">
        <v>10025.4</v>
      </c>
      <c r="AY10" s="58">
        <v>0</v>
      </c>
      <c r="AZ10" s="58">
        <v>0</v>
      </c>
      <c r="BA10" s="58">
        <v>0</v>
      </c>
      <c r="BB10" s="58">
        <v>303.60000000000002</v>
      </c>
      <c r="BC10" s="59">
        <v>297</v>
      </c>
      <c r="BD10" s="59">
        <v>297</v>
      </c>
      <c r="BE10" s="59">
        <v>0</v>
      </c>
      <c r="BF10" s="59">
        <v>0</v>
      </c>
      <c r="BG10" s="59">
        <v>0</v>
      </c>
      <c r="BH10" s="59">
        <v>0</v>
      </c>
      <c r="BI10" s="59">
        <v>0</v>
      </c>
      <c r="BJ10" s="55">
        <f>-BK10</f>
        <v>-45460.800000000003</v>
      </c>
      <c r="BK10" s="59">
        <v>45460.800000000003</v>
      </c>
      <c r="BL10" s="59">
        <v>45460.800000000003</v>
      </c>
      <c r="BM10" s="59">
        <v>45460.800000000003</v>
      </c>
      <c r="BN10" s="59">
        <v>0</v>
      </c>
      <c r="BO10" s="59">
        <v>0</v>
      </c>
      <c r="BP10" s="59">
        <v>0</v>
      </c>
      <c r="BQ10" s="59">
        <v>24314.400000000001</v>
      </c>
      <c r="BR10" s="59">
        <v>24314.400000000001</v>
      </c>
      <c r="BS10" s="59">
        <v>24314.400000000001</v>
      </c>
      <c r="BT10" s="59">
        <v>2982</v>
      </c>
      <c r="BU10" s="59">
        <v>2986.2000000000003</v>
      </c>
      <c r="BV10" s="59">
        <v>4076.8000000000002</v>
      </c>
      <c r="BW10" s="59">
        <v>4082.4000000000001</v>
      </c>
      <c r="BX10" s="59">
        <v>1181.6000000000001</v>
      </c>
      <c r="BY10" s="59">
        <v>1180.2</v>
      </c>
      <c r="BZ10" s="59">
        <v>243.59999999999999</v>
      </c>
      <c r="CA10" s="59">
        <v>243.59999999999999</v>
      </c>
      <c r="CB10" s="59">
        <v>674.80000000000007</v>
      </c>
      <c r="CC10" s="59">
        <v>674.80000000000007</v>
      </c>
      <c r="CD10" s="59">
        <v>2956.8000000000002</v>
      </c>
      <c r="CE10" s="59">
        <v>2958.9000000000001</v>
      </c>
      <c r="CF10" s="59">
        <v>1136.8</v>
      </c>
      <c r="CG10" s="59">
        <v>1136.1000000000001</v>
      </c>
      <c r="CH10" s="59">
        <v>896</v>
      </c>
      <c r="CI10" s="59">
        <v>897.39999999999998</v>
      </c>
      <c r="CJ10" s="59">
        <v>2023.2</v>
      </c>
      <c r="CK10" s="59">
        <v>2026.8</v>
      </c>
      <c r="CL10" s="59">
        <v>3060</v>
      </c>
      <c r="CM10" s="59">
        <v>3063.5999999999999</v>
      </c>
      <c r="CN10" s="59">
        <v>4579.1999999999998</v>
      </c>
      <c r="CO10" s="59">
        <v>4582.8000000000002</v>
      </c>
      <c r="CP10" s="59">
        <v>2872.8000000000002</v>
      </c>
      <c r="CQ10" s="59">
        <v>2872.8000000000002</v>
      </c>
      <c r="CR10" s="59">
        <v>545.75999999999999</v>
      </c>
      <c r="CS10" s="59">
        <v>545.75999999999999</v>
      </c>
      <c r="CT10" s="59">
        <v>588.96000000000004</v>
      </c>
      <c r="CU10" s="59">
        <v>588.96000000000004</v>
      </c>
      <c r="CV10" s="59">
        <v>764.63999999999999</v>
      </c>
      <c r="CW10" s="59">
        <v>763.92000000000007</v>
      </c>
      <c r="CX10" s="59">
        <v>601.91999999999996</v>
      </c>
      <c r="CY10" s="59">
        <v>602.63999999999999</v>
      </c>
      <c r="CZ10" s="59">
        <v>627.84000000000003</v>
      </c>
      <c r="DA10" s="59">
        <v>628.56000000000006</v>
      </c>
      <c r="DB10" s="59">
        <v>1435.2</v>
      </c>
      <c r="DC10" s="59">
        <v>1436.4000000000001</v>
      </c>
      <c r="DD10" s="59">
        <v>0</v>
      </c>
      <c r="DE10" s="59">
        <v>1530</v>
      </c>
      <c r="DF10" s="59">
        <v>1526.4000000000001</v>
      </c>
      <c r="DG10" s="59">
        <v>0</v>
      </c>
      <c r="DH10" s="59">
        <v>103.68000000000001</v>
      </c>
      <c r="DI10" s="59">
        <v>103.68000000000001</v>
      </c>
      <c r="DJ10" s="59">
        <v>1908</v>
      </c>
      <c r="DK10" s="59">
        <v>1909.8</v>
      </c>
      <c r="DL10" s="59">
        <v>0</v>
      </c>
      <c r="DM10" s="59">
        <v>2512.8000000000002</v>
      </c>
      <c r="DN10" s="59">
        <v>2512.8000000000002</v>
      </c>
      <c r="DO10" s="59">
        <v>0</v>
      </c>
      <c r="DP10" s="59">
        <v>763.20000000000005</v>
      </c>
      <c r="DQ10" s="59">
        <v>762</v>
      </c>
      <c r="DR10" s="59">
        <v>1116</v>
      </c>
      <c r="DS10" s="60">
        <v>1116</v>
      </c>
      <c r="DT10" s="1">
        <f t="shared" ref="DT10:DT30" si="3">(AJ10+AV10+BB10)/1000</f>
        <v>31.970400000000001</v>
      </c>
      <c r="DV10" s="1">
        <f>CJ10+CN10</f>
        <v>6602.3999999999996</v>
      </c>
      <c r="DW10" s="1">
        <f>CL10+CP10</f>
        <v>5932.8000000000002</v>
      </c>
    </row>
    <row r="11">
      <c r="A11" s="57" t="s">
        <v>10</v>
      </c>
      <c r="B11" s="58">
        <v>3.2000000000000002</v>
      </c>
      <c r="C11" s="58">
        <v>39.039999999999999</v>
      </c>
      <c r="D11" s="58">
        <v>2.2600000000000002</v>
      </c>
      <c r="E11" s="58">
        <v>2.2600000000000002</v>
      </c>
      <c r="F11" s="58">
        <v>1.4000000000000001</v>
      </c>
      <c r="G11" s="58">
        <v>1.1300000000000001</v>
      </c>
      <c r="H11" s="58">
        <v>1140</v>
      </c>
      <c r="I11" s="58">
        <v>1141.2</v>
      </c>
      <c r="J11" s="58">
        <v>237.59999999999999</v>
      </c>
      <c r="K11" s="58">
        <v>237.59999999999999</v>
      </c>
      <c r="L11" s="58">
        <v>42</v>
      </c>
      <c r="M11" s="58">
        <v>41.700000000000003</v>
      </c>
      <c r="N11" s="58">
        <v>939.60000000000002</v>
      </c>
      <c r="O11" s="58">
        <v>939.60000000000002</v>
      </c>
      <c r="P11" s="58">
        <v>0</v>
      </c>
      <c r="Q11" s="58">
        <v>0</v>
      </c>
      <c r="R11" s="58">
        <v>0</v>
      </c>
      <c r="S11" s="58">
        <v>0</v>
      </c>
      <c r="T11" s="58">
        <v>163.59999999999999</v>
      </c>
      <c r="U11" s="58">
        <v>163.40000000000001</v>
      </c>
      <c r="V11" s="58">
        <v>6.7999999999999998</v>
      </c>
      <c r="W11" s="58">
        <v>6.7999999999999998</v>
      </c>
      <c r="X11" s="58">
        <v>190.65000000000001</v>
      </c>
      <c r="Y11" s="58">
        <v>190.65000000000001</v>
      </c>
      <c r="Z11" s="58">
        <v>57.600000000000001</v>
      </c>
      <c r="AA11" s="58">
        <v>57.600000000000001</v>
      </c>
      <c r="AB11" s="58">
        <v>0</v>
      </c>
      <c r="AC11" s="58">
        <v>0</v>
      </c>
      <c r="AD11" s="58">
        <v>0</v>
      </c>
      <c r="AE11" s="58">
        <v>0</v>
      </c>
      <c r="AF11" s="58">
        <v>0</v>
      </c>
      <c r="AG11" s="58">
        <v>0</v>
      </c>
      <c r="AH11" s="58">
        <v>0</v>
      </c>
      <c r="AI11" s="58">
        <v>0</v>
      </c>
      <c r="AJ11" s="58">
        <v>22123.200000000001</v>
      </c>
      <c r="AK11" s="58">
        <v>22123.200000000001</v>
      </c>
      <c r="AL11" s="58">
        <v>22123.200000000001</v>
      </c>
      <c r="AM11" s="58">
        <v>0</v>
      </c>
      <c r="AN11" s="58">
        <v>0</v>
      </c>
      <c r="AO11" s="58">
        <v>0</v>
      </c>
      <c r="AP11" s="58">
        <v>16909.200000000001</v>
      </c>
      <c r="AQ11" s="58">
        <v>0</v>
      </c>
      <c r="AR11" s="58">
        <v>16922.400000000001</v>
      </c>
      <c r="AS11" s="58">
        <v>16909.200000000001</v>
      </c>
      <c r="AT11" s="58">
        <v>0</v>
      </c>
      <c r="AU11" s="58">
        <v>0</v>
      </c>
      <c r="AV11" s="58">
        <v>11616</v>
      </c>
      <c r="AW11" s="58">
        <v>11616</v>
      </c>
      <c r="AX11" s="58">
        <v>11616</v>
      </c>
      <c r="AY11" s="58">
        <v>0</v>
      </c>
      <c r="AZ11" s="58">
        <v>0</v>
      </c>
      <c r="BA11" s="58">
        <v>0</v>
      </c>
      <c r="BB11" s="58">
        <v>290.40000000000003</v>
      </c>
      <c r="BC11" s="59">
        <v>297</v>
      </c>
      <c r="BD11" s="59">
        <v>297</v>
      </c>
      <c r="BE11" s="59">
        <v>0</v>
      </c>
      <c r="BF11" s="59">
        <v>0</v>
      </c>
      <c r="BG11" s="59">
        <v>0</v>
      </c>
      <c r="BH11" s="59">
        <v>0</v>
      </c>
      <c r="BI11" s="59">
        <v>0</v>
      </c>
      <c r="BJ11" s="55">
        <f>-BK11</f>
        <v>-46754.400000000001</v>
      </c>
      <c r="BK11" s="59">
        <v>46754.400000000001</v>
      </c>
      <c r="BL11" s="59">
        <v>46754.400000000001</v>
      </c>
      <c r="BM11" s="59">
        <v>46754.400000000001</v>
      </c>
      <c r="BN11" s="59">
        <v>0</v>
      </c>
      <c r="BO11" s="59">
        <v>0</v>
      </c>
      <c r="BP11" s="59">
        <v>0</v>
      </c>
      <c r="BQ11" s="59">
        <v>25476</v>
      </c>
      <c r="BR11" s="59">
        <v>25489.200000000001</v>
      </c>
      <c r="BS11" s="59">
        <v>25489.200000000001</v>
      </c>
      <c r="BT11" s="59">
        <v>3091.2000000000003</v>
      </c>
      <c r="BU11" s="59">
        <v>3087</v>
      </c>
      <c r="BV11" s="59">
        <v>4144</v>
      </c>
      <c r="BW11" s="59">
        <v>4144</v>
      </c>
      <c r="BX11" s="59">
        <v>1180.2</v>
      </c>
      <c r="BY11" s="59">
        <v>1180.9000000000001</v>
      </c>
      <c r="BZ11" s="59">
        <v>243.59999999999999</v>
      </c>
      <c r="CA11" s="59">
        <v>241.5</v>
      </c>
      <c r="CB11" s="59">
        <v>672</v>
      </c>
      <c r="CC11" s="59">
        <v>672</v>
      </c>
      <c r="CD11" s="59">
        <v>3003</v>
      </c>
      <c r="CE11" s="59">
        <v>3001.5999999999999</v>
      </c>
      <c r="CF11" s="59">
        <v>1244.6000000000001</v>
      </c>
      <c r="CG11" s="59">
        <v>1245.3</v>
      </c>
      <c r="CH11" s="59">
        <v>912.80000000000007</v>
      </c>
      <c r="CI11" s="59">
        <v>911.39999999999998</v>
      </c>
      <c r="CJ11" s="59">
        <v>2203.2000000000003</v>
      </c>
      <c r="CK11" s="59">
        <v>2199.5999999999999</v>
      </c>
      <c r="CL11" s="59">
        <v>3160.8000000000002</v>
      </c>
      <c r="CM11" s="59">
        <v>3157.2000000000003</v>
      </c>
      <c r="CN11" s="59">
        <v>4773.6000000000004</v>
      </c>
      <c r="CO11" s="59">
        <v>4773.6000000000004</v>
      </c>
      <c r="CP11" s="59">
        <v>3016.8000000000002</v>
      </c>
      <c r="CQ11" s="59">
        <v>3020.4000000000001</v>
      </c>
      <c r="CR11" s="59">
        <v>558.72000000000003</v>
      </c>
      <c r="CS11" s="59">
        <v>559.44000000000005</v>
      </c>
      <c r="CT11" s="59">
        <v>613.44000000000005</v>
      </c>
      <c r="CU11" s="59">
        <v>614.88</v>
      </c>
      <c r="CV11" s="59">
        <v>761.75999999999999</v>
      </c>
      <c r="CW11" s="59">
        <v>761.75999999999999</v>
      </c>
      <c r="CX11" s="59">
        <v>603.36000000000001</v>
      </c>
      <c r="CY11" s="59">
        <v>601.91999999999996</v>
      </c>
      <c r="CZ11" s="59">
        <v>624.96000000000004</v>
      </c>
      <c r="DA11" s="59">
        <v>623.51999999999998</v>
      </c>
      <c r="DB11" s="59">
        <v>1586.4000000000001</v>
      </c>
      <c r="DC11" s="59">
        <v>1586.4000000000001</v>
      </c>
      <c r="DD11" s="59">
        <v>0</v>
      </c>
      <c r="DE11" s="59">
        <v>1677.6000000000001</v>
      </c>
      <c r="DF11" s="59">
        <v>1679.4000000000001</v>
      </c>
      <c r="DG11" s="59">
        <v>0</v>
      </c>
      <c r="DH11" s="59">
        <v>108</v>
      </c>
      <c r="DI11" s="59">
        <v>108</v>
      </c>
      <c r="DJ11" s="59">
        <v>1969.2</v>
      </c>
      <c r="DK11" s="59">
        <v>1971</v>
      </c>
      <c r="DL11" s="59">
        <v>0</v>
      </c>
      <c r="DM11" s="59">
        <v>2592</v>
      </c>
      <c r="DN11" s="59">
        <v>2593.8000000000002</v>
      </c>
      <c r="DO11" s="59">
        <v>0</v>
      </c>
      <c r="DP11" s="59">
        <v>859.20000000000005</v>
      </c>
      <c r="DQ11" s="59">
        <v>859.20000000000005</v>
      </c>
      <c r="DR11" s="59">
        <v>1144.8</v>
      </c>
      <c r="DS11" s="60">
        <v>1146</v>
      </c>
      <c r="DT11" s="1">
        <f t="shared" si="3"/>
        <v>34.029600000000002</v>
      </c>
      <c r="DV11" s="1">
        <f>CJ11+CN11</f>
        <v>6976.8000000000011</v>
      </c>
      <c r="DW11" s="1">
        <f>CL11+CP11</f>
        <v>6177.6000000000004</v>
      </c>
    </row>
    <row r="12">
      <c r="A12" s="57" t="s">
        <v>11</v>
      </c>
      <c r="B12" s="58">
        <v>3.3599999999999999</v>
      </c>
      <c r="C12" s="58">
        <v>39.359999999999999</v>
      </c>
      <c r="D12" s="58">
        <v>2.2600000000000002</v>
      </c>
      <c r="E12" s="58">
        <v>2.2600000000000002</v>
      </c>
      <c r="F12" s="58">
        <v>1.3900000000000001</v>
      </c>
      <c r="G12" s="58">
        <v>1.1300000000000001</v>
      </c>
      <c r="H12" s="58">
        <v>1144.8</v>
      </c>
      <c r="I12" s="58">
        <v>1146</v>
      </c>
      <c r="J12" s="58">
        <v>252</v>
      </c>
      <c r="K12" s="58">
        <v>250.80000000000001</v>
      </c>
      <c r="L12" s="58">
        <v>42.600000000000001</v>
      </c>
      <c r="M12" s="58">
        <v>42.600000000000001</v>
      </c>
      <c r="N12" s="58">
        <v>942.80000000000007</v>
      </c>
      <c r="O12" s="58">
        <v>942.80000000000007</v>
      </c>
      <c r="P12" s="58">
        <v>0</v>
      </c>
      <c r="Q12" s="58">
        <v>0</v>
      </c>
      <c r="R12" s="58">
        <v>0</v>
      </c>
      <c r="S12" s="58">
        <v>0</v>
      </c>
      <c r="T12" s="58">
        <v>165.20000000000002</v>
      </c>
      <c r="U12" s="58">
        <v>165.40000000000001</v>
      </c>
      <c r="V12" s="58">
        <v>7.2000000000000002</v>
      </c>
      <c r="W12" s="58">
        <v>7</v>
      </c>
      <c r="X12" s="58">
        <v>202.65000000000001</v>
      </c>
      <c r="Y12" s="58">
        <v>202.65000000000001</v>
      </c>
      <c r="Z12" s="58">
        <v>59.200000000000003</v>
      </c>
      <c r="AA12" s="58">
        <v>58.399999999999999</v>
      </c>
      <c r="AB12" s="58">
        <v>0</v>
      </c>
      <c r="AC12" s="58">
        <v>0</v>
      </c>
      <c r="AD12" s="58">
        <v>0</v>
      </c>
      <c r="AE12" s="58">
        <v>0</v>
      </c>
      <c r="AF12" s="58">
        <v>0</v>
      </c>
      <c r="AG12" s="58">
        <v>0</v>
      </c>
      <c r="AH12" s="58">
        <v>0</v>
      </c>
      <c r="AI12" s="58">
        <v>0</v>
      </c>
      <c r="AJ12" s="58">
        <v>22915.200000000001</v>
      </c>
      <c r="AK12" s="58">
        <v>22928.400000000001</v>
      </c>
      <c r="AL12" s="58">
        <v>22928.400000000001</v>
      </c>
      <c r="AM12" s="58">
        <v>0</v>
      </c>
      <c r="AN12" s="58">
        <v>0</v>
      </c>
      <c r="AO12" s="58">
        <v>0</v>
      </c>
      <c r="AP12" s="58">
        <v>18361.200000000001</v>
      </c>
      <c r="AQ12" s="58">
        <v>0</v>
      </c>
      <c r="AR12" s="58">
        <v>18348</v>
      </c>
      <c r="AS12" s="58">
        <v>18361.200000000001</v>
      </c>
      <c r="AT12" s="58">
        <v>0</v>
      </c>
      <c r="AU12" s="58">
        <v>0</v>
      </c>
      <c r="AV12" s="58">
        <v>9834</v>
      </c>
      <c r="AW12" s="58">
        <v>9827.3999999999996</v>
      </c>
      <c r="AX12" s="58">
        <v>9827.3999999999996</v>
      </c>
      <c r="AY12" s="58">
        <v>0</v>
      </c>
      <c r="AZ12" s="58">
        <v>0</v>
      </c>
      <c r="BA12" s="58">
        <v>0</v>
      </c>
      <c r="BB12" s="58">
        <v>303.60000000000002</v>
      </c>
      <c r="BC12" s="59">
        <v>303.60000000000002</v>
      </c>
      <c r="BD12" s="59">
        <v>303.60000000000002</v>
      </c>
      <c r="BE12" s="59">
        <v>0</v>
      </c>
      <c r="BF12" s="59">
        <v>0</v>
      </c>
      <c r="BG12" s="59">
        <v>0</v>
      </c>
      <c r="BH12" s="59">
        <v>0</v>
      </c>
      <c r="BI12" s="59">
        <v>0</v>
      </c>
      <c r="BJ12" s="55">
        <f>-BK12</f>
        <v>-47520</v>
      </c>
      <c r="BK12" s="59">
        <v>47520</v>
      </c>
      <c r="BL12" s="59">
        <v>47506.800000000003</v>
      </c>
      <c r="BM12" s="59">
        <v>47506.800000000003</v>
      </c>
      <c r="BN12" s="59">
        <v>0</v>
      </c>
      <c r="BO12" s="59">
        <v>0</v>
      </c>
      <c r="BP12" s="59">
        <v>0</v>
      </c>
      <c r="BQ12" s="59">
        <v>26373.600000000002</v>
      </c>
      <c r="BR12" s="59">
        <v>26373.600000000002</v>
      </c>
      <c r="BS12" s="59">
        <v>26373.600000000002</v>
      </c>
      <c r="BT12" s="59">
        <v>3141.5999999999999</v>
      </c>
      <c r="BU12" s="59">
        <v>3141.5999999999999</v>
      </c>
      <c r="BV12" s="59">
        <v>4345.6000000000004</v>
      </c>
      <c r="BW12" s="59">
        <v>4340</v>
      </c>
      <c r="BX12" s="59">
        <v>1185.8</v>
      </c>
      <c r="BY12" s="59">
        <v>1186.5</v>
      </c>
      <c r="BZ12" s="59">
        <v>256.19999999999999</v>
      </c>
      <c r="CA12" s="59">
        <v>256.19999999999999</v>
      </c>
      <c r="CB12" s="59">
        <v>680.39999999999998</v>
      </c>
      <c r="CC12" s="59">
        <v>679</v>
      </c>
      <c r="CD12" s="59">
        <v>3136</v>
      </c>
      <c r="CE12" s="59">
        <v>3136</v>
      </c>
      <c r="CF12" s="59">
        <v>1282.4000000000001</v>
      </c>
      <c r="CG12" s="59">
        <v>1282.4000000000001</v>
      </c>
      <c r="CH12" s="59">
        <v>960.39999999999998</v>
      </c>
      <c r="CI12" s="59">
        <v>963.20000000000005</v>
      </c>
      <c r="CJ12" s="59">
        <v>2829.5999999999999</v>
      </c>
      <c r="CK12" s="59">
        <v>2829.5999999999999</v>
      </c>
      <c r="CL12" s="59">
        <v>3225.5999999999999</v>
      </c>
      <c r="CM12" s="59">
        <v>3229.2000000000003</v>
      </c>
      <c r="CN12" s="59">
        <v>4716</v>
      </c>
      <c r="CO12" s="59">
        <v>4708.8000000000002</v>
      </c>
      <c r="CP12" s="59">
        <v>3232.8000000000002</v>
      </c>
      <c r="CQ12" s="59">
        <v>3232.8000000000002</v>
      </c>
      <c r="CR12" s="59">
        <v>563.03999999999996</v>
      </c>
      <c r="CS12" s="59">
        <v>563.03999999999996</v>
      </c>
      <c r="CT12" s="59">
        <v>691.20000000000005</v>
      </c>
      <c r="CU12" s="59">
        <v>690.48000000000002</v>
      </c>
      <c r="CV12" s="59">
        <v>783.36000000000001</v>
      </c>
      <c r="CW12" s="59">
        <v>783.36000000000001</v>
      </c>
      <c r="CX12" s="59">
        <v>663.84000000000003</v>
      </c>
      <c r="CY12" s="59">
        <v>665.27999999999997</v>
      </c>
      <c r="CZ12" s="59">
        <v>666.72000000000003</v>
      </c>
      <c r="DA12" s="59">
        <v>666.72000000000003</v>
      </c>
      <c r="DB12" s="59">
        <v>2136</v>
      </c>
      <c r="DC12" s="59">
        <v>2137.1999999999998</v>
      </c>
      <c r="DD12" s="59">
        <v>0</v>
      </c>
      <c r="DE12" s="59">
        <v>1782</v>
      </c>
      <c r="DF12" s="59">
        <v>1783.8</v>
      </c>
      <c r="DG12" s="59">
        <v>0</v>
      </c>
      <c r="DH12" s="59">
        <v>112.32000000000001</v>
      </c>
      <c r="DI12" s="59">
        <v>112.32000000000001</v>
      </c>
      <c r="DJ12" s="59">
        <v>1976.4000000000001</v>
      </c>
      <c r="DK12" s="59">
        <v>1972.8</v>
      </c>
      <c r="DL12" s="59">
        <v>0</v>
      </c>
      <c r="DM12" s="59">
        <v>2620.8000000000002</v>
      </c>
      <c r="DN12" s="59">
        <v>2620.8000000000002</v>
      </c>
      <c r="DO12" s="59">
        <v>0</v>
      </c>
      <c r="DP12" s="59">
        <v>744</v>
      </c>
      <c r="DQ12" s="59">
        <v>744</v>
      </c>
      <c r="DR12" s="59">
        <v>1212</v>
      </c>
      <c r="DS12" s="60">
        <v>1213.2</v>
      </c>
      <c r="DT12" s="1">
        <f t="shared" si="3"/>
        <v>33.052800000000005</v>
      </c>
      <c r="DV12" s="1">
        <f>CJ12+CN12</f>
        <v>7545.6000000000004</v>
      </c>
      <c r="DW12" s="1">
        <f>CL12+CP12</f>
        <v>6458.3999999999996</v>
      </c>
    </row>
    <row r="13">
      <c r="A13" s="57" t="s">
        <v>12</v>
      </c>
      <c r="B13" s="58">
        <v>3.3599999999999999</v>
      </c>
      <c r="C13" s="58">
        <v>40.640000000000001</v>
      </c>
      <c r="D13" s="58">
        <v>2.2800000000000002</v>
      </c>
      <c r="E13" s="58">
        <v>2.27</v>
      </c>
      <c r="F13" s="58">
        <v>1.4000000000000001</v>
      </c>
      <c r="G13" s="58">
        <v>1.135</v>
      </c>
      <c r="H13" s="58">
        <v>1159.2</v>
      </c>
      <c r="I13" s="58">
        <v>1158</v>
      </c>
      <c r="J13" s="58">
        <v>276</v>
      </c>
      <c r="K13" s="58">
        <v>276</v>
      </c>
      <c r="L13" s="58">
        <v>54</v>
      </c>
      <c r="M13" s="58">
        <v>54</v>
      </c>
      <c r="N13" s="58">
        <v>951.60000000000002</v>
      </c>
      <c r="O13" s="58">
        <v>951.60000000000002</v>
      </c>
      <c r="P13" s="58">
        <v>0</v>
      </c>
      <c r="Q13" s="58">
        <v>0</v>
      </c>
      <c r="R13" s="58">
        <v>0</v>
      </c>
      <c r="S13" s="58">
        <v>0</v>
      </c>
      <c r="T13" s="58">
        <v>169.59999999999999</v>
      </c>
      <c r="U13" s="58">
        <v>169.59999999999999</v>
      </c>
      <c r="V13" s="58">
        <v>7.2000000000000002</v>
      </c>
      <c r="W13" s="58">
        <v>7.2000000000000002</v>
      </c>
      <c r="X13" s="58">
        <v>216.90000000000001</v>
      </c>
      <c r="Y13" s="58">
        <v>216.90000000000001</v>
      </c>
      <c r="Z13" s="58">
        <v>57.600000000000001</v>
      </c>
      <c r="AA13" s="58">
        <v>57.600000000000001</v>
      </c>
      <c r="AB13" s="58">
        <v>0</v>
      </c>
      <c r="AC13" s="58">
        <v>0</v>
      </c>
      <c r="AD13" s="58">
        <v>0</v>
      </c>
      <c r="AE13" s="58">
        <v>0</v>
      </c>
      <c r="AF13" s="58">
        <v>0</v>
      </c>
      <c r="AG13" s="58">
        <v>0</v>
      </c>
      <c r="AH13" s="58">
        <v>0</v>
      </c>
      <c r="AI13" s="58">
        <v>0</v>
      </c>
      <c r="AJ13" s="58">
        <v>23364</v>
      </c>
      <c r="AK13" s="58">
        <v>23364</v>
      </c>
      <c r="AL13" s="58">
        <v>23364</v>
      </c>
      <c r="AM13" s="58">
        <v>0</v>
      </c>
      <c r="AN13" s="58">
        <v>0</v>
      </c>
      <c r="AO13" s="58">
        <v>0</v>
      </c>
      <c r="AP13" s="58">
        <v>20182.799999999999</v>
      </c>
      <c r="AQ13" s="58">
        <v>0</v>
      </c>
      <c r="AR13" s="58">
        <v>20196</v>
      </c>
      <c r="AS13" s="58">
        <v>20182.799999999999</v>
      </c>
      <c r="AT13" s="58">
        <v>0</v>
      </c>
      <c r="AU13" s="58">
        <v>0</v>
      </c>
      <c r="AV13" s="58">
        <v>6309.6000000000004</v>
      </c>
      <c r="AW13" s="58">
        <v>6316.1999999999998</v>
      </c>
      <c r="AX13" s="58">
        <v>6316.1999999999998</v>
      </c>
      <c r="AY13" s="58">
        <v>0</v>
      </c>
      <c r="AZ13" s="58">
        <v>0</v>
      </c>
      <c r="BA13" s="58">
        <v>0</v>
      </c>
      <c r="BB13" s="58">
        <v>303.60000000000002</v>
      </c>
      <c r="BC13" s="59">
        <v>303.60000000000002</v>
      </c>
      <c r="BD13" s="59">
        <v>303.60000000000002</v>
      </c>
      <c r="BE13" s="59">
        <v>0</v>
      </c>
      <c r="BF13" s="59">
        <v>0</v>
      </c>
      <c r="BG13" s="59">
        <v>0</v>
      </c>
      <c r="BH13" s="59">
        <v>0</v>
      </c>
      <c r="BI13" s="59">
        <v>0</v>
      </c>
      <c r="BJ13" s="55">
        <f>-BK13</f>
        <v>-47599.200000000004</v>
      </c>
      <c r="BK13" s="59">
        <v>47599.200000000004</v>
      </c>
      <c r="BL13" s="59">
        <v>47599.200000000004</v>
      </c>
      <c r="BM13" s="59">
        <v>47599.200000000004</v>
      </c>
      <c r="BN13" s="59">
        <v>0</v>
      </c>
      <c r="BO13" s="59">
        <v>0</v>
      </c>
      <c r="BP13" s="59">
        <v>0</v>
      </c>
      <c r="BQ13" s="59">
        <v>26558.400000000001</v>
      </c>
      <c r="BR13" s="59">
        <v>26571.600000000002</v>
      </c>
      <c r="BS13" s="59">
        <v>26571.600000000002</v>
      </c>
      <c r="BT13" s="59">
        <v>3318</v>
      </c>
      <c r="BU13" s="59">
        <v>3318</v>
      </c>
      <c r="BV13" s="59">
        <v>4748.8000000000002</v>
      </c>
      <c r="BW13" s="59">
        <v>4748.8000000000002</v>
      </c>
      <c r="BX13" s="59">
        <v>1199.8</v>
      </c>
      <c r="BY13" s="59">
        <v>1199.1000000000001</v>
      </c>
      <c r="BZ13" s="59">
        <v>277.19999999999999</v>
      </c>
      <c r="CA13" s="59">
        <v>279.30000000000001</v>
      </c>
      <c r="CB13" s="59">
        <v>694.39999999999998</v>
      </c>
      <c r="CC13" s="59">
        <v>694.39999999999998</v>
      </c>
      <c r="CD13" s="59">
        <v>3367</v>
      </c>
      <c r="CE13" s="59">
        <v>3367.7000000000003</v>
      </c>
      <c r="CF13" s="59">
        <v>1437.8</v>
      </c>
      <c r="CG13" s="59">
        <v>1437.8</v>
      </c>
      <c r="CH13" s="59">
        <v>1122.8</v>
      </c>
      <c r="CI13" s="59">
        <v>1120</v>
      </c>
      <c r="CJ13" s="59">
        <v>3283.2000000000003</v>
      </c>
      <c r="CK13" s="59">
        <v>3283.2000000000003</v>
      </c>
      <c r="CL13" s="59">
        <v>3319.2000000000003</v>
      </c>
      <c r="CM13" s="59">
        <v>3319.2000000000003</v>
      </c>
      <c r="CN13" s="59">
        <v>4788</v>
      </c>
      <c r="CO13" s="59">
        <v>4791.6000000000004</v>
      </c>
      <c r="CP13" s="59">
        <v>3492</v>
      </c>
      <c r="CQ13" s="59">
        <v>3484.8000000000002</v>
      </c>
      <c r="CR13" s="59">
        <v>558.72000000000003</v>
      </c>
      <c r="CS13" s="59">
        <v>558.72000000000003</v>
      </c>
      <c r="CT13" s="59">
        <v>869.75999999999999</v>
      </c>
      <c r="CU13" s="59">
        <v>869.03999999999996</v>
      </c>
      <c r="CV13" s="59">
        <v>889.92000000000007</v>
      </c>
      <c r="CW13" s="59">
        <v>890.63999999999999</v>
      </c>
      <c r="CX13" s="59">
        <v>786.24000000000001</v>
      </c>
      <c r="CY13" s="59">
        <v>785.51999999999998</v>
      </c>
      <c r="CZ13" s="59">
        <v>764.63999999999999</v>
      </c>
      <c r="DA13" s="59">
        <v>766.08000000000004</v>
      </c>
      <c r="DB13" s="59">
        <v>2414.4000000000001</v>
      </c>
      <c r="DC13" s="59">
        <v>2414.4000000000001</v>
      </c>
      <c r="DD13" s="59">
        <v>0</v>
      </c>
      <c r="DE13" s="59">
        <v>1818</v>
      </c>
      <c r="DF13" s="59">
        <v>1818</v>
      </c>
      <c r="DG13" s="59">
        <v>0</v>
      </c>
      <c r="DH13" s="59">
        <v>112.32000000000001</v>
      </c>
      <c r="DI13" s="59">
        <v>112.32000000000001</v>
      </c>
      <c r="DJ13" s="59">
        <v>2008.8</v>
      </c>
      <c r="DK13" s="59">
        <v>2010.6000000000001</v>
      </c>
      <c r="DL13" s="59">
        <v>0</v>
      </c>
      <c r="DM13" s="59">
        <v>2581.2000000000003</v>
      </c>
      <c r="DN13" s="59">
        <v>2581.2000000000003</v>
      </c>
      <c r="DO13" s="59">
        <v>0</v>
      </c>
      <c r="DP13" s="59">
        <v>758.39999999999998</v>
      </c>
      <c r="DQ13" s="59">
        <v>759.60000000000002</v>
      </c>
      <c r="DR13" s="59">
        <v>1269.6000000000001</v>
      </c>
      <c r="DS13" s="60">
        <v>1267.2</v>
      </c>
      <c r="DT13" s="1">
        <f t="shared" si="3"/>
        <v>29.977199999999996</v>
      </c>
      <c r="DV13" s="1">
        <f>CJ13+CN13</f>
        <v>8071.2000000000007</v>
      </c>
      <c r="DW13" s="1">
        <f>CL13+CP13</f>
        <v>6811.2000000000007</v>
      </c>
    </row>
    <row r="14">
      <c r="A14" s="57" t="s">
        <v>13</v>
      </c>
      <c r="B14" s="58">
        <v>3.3599999999999999</v>
      </c>
      <c r="C14" s="58">
        <v>41.119999999999997</v>
      </c>
      <c r="D14" s="58">
        <v>2.2400000000000002</v>
      </c>
      <c r="E14" s="58">
        <v>2.25</v>
      </c>
      <c r="F14" s="58">
        <v>1.3900000000000001</v>
      </c>
      <c r="G14" s="58">
        <v>1.125</v>
      </c>
      <c r="H14" s="58">
        <v>1190.4000000000001</v>
      </c>
      <c r="I14" s="58">
        <v>1191.6000000000001</v>
      </c>
      <c r="J14" s="58">
        <v>312</v>
      </c>
      <c r="K14" s="58">
        <v>312</v>
      </c>
      <c r="L14" s="58">
        <v>61.800000000000004</v>
      </c>
      <c r="M14" s="58">
        <v>62.100000000000001</v>
      </c>
      <c r="N14" s="58">
        <v>954.39999999999998</v>
      </c>
      <c r="O14" s="58">
        <v>954.39999999999998</v>
      </c>
      <c r="P14" s="58">
        <v>0</v>
      </c>
      <c r="Q14" s="58">
        <v>0</v>
      </c>
      <c r="R14" s="58">
        <v>0</v>
      </c>
      <c r="S14" s="58">
        <v>0</v>
      </c>
      <c r="T14" s="58">
        <v>182.80000000000001</v>
      </c>
      <c r="U14" s="58">
        <v>183</v>
      </c>
      <c r="V14" s="58">
        <v>7.2000000000000002</v>
      </c>
      <c r="W14" s="58">
        <v>7.4000000000000004</v>
      </c>
      <c r="X14" s="58">
        <v>243.59999999999999</v>
      </c>
      <c r="Y14" s="58">
        <v>243.59999999999999</v>
      </c>
      <c r="Z14" s="58">
        <v>75.200000000000003</v>
      </c>
      <c r="AA14" s="58">
        <v>75.200000000000003</v>
      </c>
      <c r="AB14" s="58">
        <v>0</v>
      </c>
      <c r="AC14" s="58">
        <v>0</v>
      </c>
      <c r="AD14" s="58">
        <v>0</v>
      </c>
      <c r="AE14" s="58">
        <v>0</v>
      </c>
      <c r="AF14" s="58">
        <v>0</v>
      </c>
      <c r="AG14" s="58">
        <v>0</v>
      </c>
      <c r="AH14" s="58">
        <v>0</v>
      </c>
      <c r="AI14" s="58">
        <v>0</v>
      </c>
      <c r="AJ14" s="58">
        <v>22308</v>
      </c>
      <c r="AK14" s="58">
        <v>22321.200000000001</v>
      </c>
      <c r="AL14" s="58">
        <v>22321.200000000001</v>
      </c>
      <c r="AM14" s="58">
        <v>0</v>
      </c>
      <c r="AN14" s="58">
        <v>0</v>
      </c>
      <c r="AO14" s="58">
        <v>0</v>
      </c>
      <c r="AP14" s="58">
        <v>18097.200000000001</v>
      </c>
      <c r="AQ14" s="58">
        <v>0</v>
      </c>
      <c r="AR14" s="58">
        <v>18084</v>
      </c>
      <c r="AS14" s="58">
        <v>18097.200000000001</v>
      </c>
      <c r="AT14" s="58">
        <v>0</v>
      </c>
      <c r="AU14" s="58">
        <v>0</v>
      </c>
      <c r="AV14" s="58">
        <v>6692.4000000000005</v>
      </c>
      <c r="AW14" s="58">
        <v>6685.8000000000002</v>
      </c>
      <c r="AX14" s="58">
        <v>6685.8000000000002</v>
      </c>
      <c r="AY14" s="58">
        <v>0</v>
      </c>
      <c r="AZ14" s="58">
        <v>0</v>
      </c>
      <c r="BA14" s="58">
        <v>0</v>
      </c>
      <c r="BB14" s="58">
        <v>316.80000000000001</v>
      </c>
      <c r="BC14" s="59">
        <v>310.19999999999999</v>
      </c>
      <c r="BD14" s="59">
        <v>310.19999999999999</v>
      </c>
      <c r="BE14" s="59">
        <v>0</v>
      </c>
      <c r="BF14" s="59">
        <v>0</v>
      </c>
      <c r="BG14" s="59">
        <v>0</v>
      </c>
      <c r="BH14" s="59">
        <v>0</v>
      </c>
      <c r="BI14" s="59">
        <v>0</v>
      </c>
      <c r="BJ14" s="55">
        <f>-BK14</f>
        <v>-46780.800000000003</v>
      </c>
      <c r="BK14" s="59">
        <v>46780.800000000003</v>
      </c>
      <c r="BL14" s="59">
        <v>46794</v>
      </c>
      <c r="BM14" s="59">
        <v>46794</v>
      </c>
      <c r="BN14" s="59">
        <v>0</v>
      </c>
      <c r="BO14" s="59">
        <v>0</v>
      </c>
      <c r="BP14" s="59">
        <v>0</v>
      </c>
      <c r="BQ14" s="59">
        <v>25264.799999999999</v>
      </c>
      <c r="BR14" s="59">
        <v>25251.600000000002</v>
      </c>
      <c r="BS14" s="59">
        <v>25251.600000000002</v>
      </c>
      <c r="BT14" s="59">
        <v>3519.5999999999999</v>
      </c>
      <c r="BU14" s="59">
        <v>3519.5999999999999</v>
      </c>
      <c r="BV14" s="59">
        <v>5051.1999999999998</v>
      </c>
      <c r="BW14" s="59">
        <v>5056.8000000000002</v>
      </c>
      <c r="BX14" s="59">
        <v>1232</v>
      </c>
      <c r="BY14" s="59">
        <v>1232.7</v>
      </c>
      <c r="BZ14" s="59">
        <v>319.19999999999999</v>
      </c>
      <c r="CA14" s="59">
        <v>317.10000000000002</v>
      </c>
      <c r="CB14" s="59">
        <v>725.20000000000005</v>
      </c>
      <c r="CC14" s="59">
        <v>725.20000000000005</v>
      </c>
      <c r="CD14" s="59">
        <v>3533.5999999999999</v>
      </c>
      <c r="CE14" s="59">
        <v>3533.5999999999999</v>
      </c>
      <c r="CF14" s="59">
        <v>1568</v>
      </c>
      <c r="CG14" s="59">
        <v>1568</v>
      </c>
      <c r="CH14" s="59">
        <v>1218</v>
      </c>
      <c r="CI14" s="59">
        <v>1220.8</v>
      </c>
      <c r="CJ14" s="59">
        <v>3348</v>
      </c>
      <c r="CK14" s="59">
        <v>3348</v>
      </c>
      <c r="CL14" s="59">
        <v>3391.2000000000003</v>
      </c>
      <c r="CM14" s="59">
        <v>3387.5999999999999</v>
      </c>
      <c r="CN14" s="59">
        <v>4989.6000000000004</v>
      </c>
      <c r="CO14" s="59">
        <v>4993.1999999999998</v>
      </c>
      <c r="CP14" s="59">
        <v>3362.4000000000001</v>
      </c>
      <c r="CQ14" s="59">
        <v>3366</v>
      </c>
      <c r="CR14" s="59">
        <v>550.08000000000004</v>
      </c>
      <c r="CS14" s="59">
        <v>550.08000000000004</v>
      </c>
      <c r="CT14" s="59">
        <v>948.96000000000004</v>
      </c>
      <c r="CU14" s="59">
        <v>950.39999999999998</v>
      </c>
      <c r="CV14" s="59">
        <v>1026.72</v>
      </c>
      <c r="CW14" s="59">
        <v>1026</v>
      </c>
      <c r="CX14" s="59">
        <v>882.72000000000003</v>
      </c>
      <c r="CY14" s="59">
        <v>882.72000000000003</v>
      </c>
      <c r="CZ14" s="59">
        <v>843.84000000000003</v>
      </c>
      <c r="DA14" s="59">
        <v>843.84000000000003</v>
      </c>
      <c r="DB14" s="59">
        <v>2400</v>
      </c>
      <c r="DC14" s="59">
        <v>2398.8000000000002</v>
      </c>
      <c r="DD14" s="59">
        <v>0</v>
      </c>
      <c r="DE14" s="59">
        <v>1522.8</v>
      </c>
      <c r="DF14" s="59">
        <v>1522.8</v>
      </c>
      <c r="DG14" s="59">
        <v>0</v>
      </c>
      <c r="DH14" s="59">
        <v>109.44</v>
      </c>
      <c r="DI14" s="59">
        <v>109.44</v>
      </c>
      <c r="DJ14" s="59">
        <v>2008.8</v>
      </c>
      <c r="DK14" s="59">
        <v>2008.8</v>
      </c>
      <c r="DL14" s="59">
        <v>0</v>
      </c>
      <c r="DM14" s="59">
        <v>2527.2000000000003</v>
      </c>
      <c r="DN14" s="59">
        <v>2525.4000000000001</v>
      </c>
      <c r="DO14" s="59">
        <v>0</v>
      </c>
      <c r="DP14" s="59">
        <v>890.39999999999998</v>
      </c>
      <c r="DQ14" s="59">
        <v>891.60000000000002</v>
      </c>
      <c r="DR14" s="59">
        <v>1334.4000000000001</v>
      </c>
      <c r="DS14" s="60">
        <v>1336.8</v>
      </c>
      <c r="DT14" s="1">
        <f t="shared" si="3"/>
        <v>29.3172</v>
      </c>
      <c r="DV14" s="1">
        <f>CJ14+CN14</f>
        <v>8337.6000000000004</v>
      </c>
      <c r="DW14" s="1">
        <f>CL14+CP14</f>
        <v>6753.6000000000004</v>
      </c>
    </row>
    <row r="15">
      <c r="A15" s="57" t="s">
        <v>14</v>
      </c>
      <c r="B15" s="58">
        <v>3.3599999999999999</v>
      </c>
      <c r="C15" s="58">
        <v>41.920000000000002</v>
      </c>
      <c r="D15" s="58">
        <v>2.2000000000000002</v>
      </c>
      <c r="E15" s="58">
        <v>2.1899999999999999</v>
      </c>
      <c r="F15" s="58">
        <v>1.3500000000000001</v>
      </c>
      <c r="G15" s="58">
        <v>1.095</v>
      </c>
      <c r="H15" s="58">
        <v>1476</v>
      </c>
      <c r="I15" s="58">
        <v>1476</v>
      </c>
      <c r="J15" s="58">
        <v>319.19999999999999</v>
      </c>
      <c r="K15" s="58">
        <v>320.40000000000003</v>
      </c>
      <c r="L15" s="58">
        <v>65.400000000000006</v>
      </c>
      <c r="M15" s="58">
        <v>65.400000000000006</v>
      </c>
      <c r="N15" s="58">
        <v>1093.5999999999999</v>
      </c>
      <c r="O15" s="58">
        <v>1093.5999999999999</v>
      </c>
      <c r="P15" s="58">
        <v>0</v>
      </c>
      <c r="Q15" s="58">
        <v>0</v>
      </c>
      <c r="R15" s="58">
        <v>0</v>
      </c>
      <c r="S15" s="58">
        <v>0</v>
      </c>
      <c r="T15" s="58">
        <v>198.40000000000001</v>
      </c>
      <c r="U15" s="58">
        <v>198</v>
      </c>
      <c r="V15" s="58">
        <v>8.4000000000000004</v>
      </c>
      <c r="W15" s="58">
        <v>8.4000000000000004</v>
      </c>
      <c r="X15" s="58">
        <v>247.5</v>
      </c>
      <c r="Y15" s="58">
        <v>247.5</v>
      </c>
      <c r="Z15" s="58">
        <v>212.80000000000001</v>
      </c>
      <c r="AA15" s="58">
        <v>212.80000000000001</v>
      </c>
      <c r="AB15" s="58">
        <v>0</v>
      </c>
      <c r="AC15" s="58">
        <v>0</v>
      </c>
      <c r="AD15" s="58">
        <v>0</v>
      </c>
      <c r="AE15" s="58">
        <v>0</v>
      </c>
      <c r="AF15" s="58">
        <v>0</v>
      </c>
      <c r="AG15" s="58">
        <v>0</v>
      </c>
      <c r="AH15" s="58">
        <v>0</v>
      </c>
      <c r="AI15" s="58">
        <v>0</v>
      </c>
      <c r="AJ15" s="58">
        <v>21595.200000000001</v>
      </c>
      <c r="AK15" s="58">
        <v>21582</v>
      </c>
      <c r="AL15" s="58">
        <v>21582</v>
      </c>
      <c r="AM15" s="58">
        <v>0</v>
      </c>
      <c r="AN15" s="58">
        <v>0</v>
      </c>
      <c r="AO15" s="58">
        <v>0</v>
      </c>
      <c r="AP15" s="58">
        <v>16407.599999999999</v>
      </c>
      <c r="AQ15" s="58">
        <v>0</v>
      </c>
      <c r="AR15" s="58">
        <v>16394.400000000001</v>
      </c>
      <c r="AS15" s="58">
        <v>16407.599999999999</v>
      </c>
      <c r="AT15" s="58">
        <v>0</v>
      </c>
      <c r="AU15" s="58">
        <v>0</v>
      </c>
      <c r="AV15" s="58">
        <v>8989.2000000000007</v>
      </c>
      <c r="AW15" s="58">
        <v>8989.2000000000007</v>
      </c>
      <c r="AX15" s="58">
        <v>8989.2000000000007</v>
      </c>
      <c r="AY15" s="58">
        <v>0</v>
      </c>
      <c r="AZ15" s="58">
        <v>0</v>
      </c>
      <c r="BA15" s="58">
        <v>0</v>
      </c>
      <c r="BB15" s="58">
        <v>316.80000000000001</v>
      </c>
      <c r="BC15" s="59">
        <v>323.40000000000003</v>
      </c>
      <c r="BD15" s="59">
        <v>323.40000000000003</v>
      </c>
      <c r="BE15" s="59">
        <v>0</v>
      </c>
      <c r="BF15" s="59">
        <v>0</v>
      </c>
      <c r="BG15" s="59">
        <v>0</v>
      </c>
      <c r="BH15" s="59">
        <v>0</v>
      </c>
      <c r="BI15" s="59">
        <v>0</v>
      </c>
      <c r="BJ15" s="55">
        <f>-BK15</f>
        <v>-47229.599999999999</v>
      </c>
      <c r="BK15" s="59">
        <v>47229.599999999999</v>
      </c>
      <c r="BL15" s="59">
        <v>47229.599999999999</v>
      </c>
      <c r="BM15" s="59">
        <v>47229.599999999999</v>
      </c>
      <c r="BN15" s="59">
        <v>0</v>
      </c>
      <c r="BO15" s="59">
        <v>0</v>
      </c>
      <c r="BP15" s="59">
        <v>0</v>
      </c>
      <c r="BQ15" s="59">
        <v>25502.400000000001</v>
      </c>
      <c r="BR15" s="59">
        <v>25502.400000000001</v>
      </c>
      <c r="BS15" s="59">
        <v>25502.400000000001</v>
      </c>
      <c r="BT15" s="59">
        <v>3805.2000000000003</v>
      </c>
      <c r="BU15" s="59">
        <v>3809.4000000000001</v>
      </c>
      <c r="BV15" s="59">
        <v>5219.1999999999998</v>
      </c>
      <c r="BW15" s="59">
        <v>5219.1999999999998</v>
      </c>
      <c r="BX15" s="59">
        <v>1528.8</v>
      </c>
      <c r="BY15" s="59">
        <v>1528.8</v>
      </c>
      <c r="BZ15" s="59">
        <v>323.40000000000003</v>
      </c>
      <c r="CA15" s="59">
        <v>321.30000000000001</v>
      </c>
      <c r="CB15" s="59">
        <v>753.20000000000005</v>
      </c>
      <c r="CC15" s="59">
        <v>753.20000000000005</v>
      </c>
      <c r="CD15" s="59">
        <v>3628.8000000000002</v>
      </c>
      <c r="CE15" s="59">
        <v>3629.5</v>
      </c>
      <c r="CF15" s="59">
        <v>1540</v>
      </c>
      <c r="CG15" s="59">
        <v>1540</v>
      </c>
      <c r="CH15" s="59">
        <v>1285.2</v>
      </c>
      <c r="CI15" s="59">
        <v>1283.8</v>
      </c>
      <c r="CJ15" s="59">
        <v>3139.2000000000003</v>
      </c>
      <c r="CK15" s="59">
        <v>3139.2000000000003</v>
      </c>
      <c r="CL15" s="59">
        <v>3492</v>
      </c>
      <c r="CM15" s="59">
        <v>3492</v>
      </c>
      <c r="CN15" s="59">
        <v>5176.8000000000002</v>
      </c>
      <c r="CO15" s="59">
        <v>5176.8000000000002</v>
      </c>
      <c r="CP15" s="59">
        <v>3722.4000000000001</v>
      </c>
      <c r="CQ15" s="59">
        <v>3726</v>
      </c>
      <c r="CR15" s="59">
        <v>574.56000000000006</v>
      </c>
      <c r="CS15" s="59">
        <v>574.56000000000006</v>
      </c>
      <c r="CT15" s="59">
        <v>1054.0799999999999</v>
      </c>
      <c r="CU15" s="59">
        <v>1053.3600000000001</v>
      </c>
      <c r="CV15" s="59">
        <v>1285.9200000000001</v>
      </c>
      <c r="CW15" s="59">
        <v>1285.9200000000001</v>
      </c>
      <c r="CX15" s="59">
        <v>931.68000000000006</v>
      </c>
      <c r="CY15" s="59">
        <v>932.39999999999998</v>
      </c>
      <c r="CZ15" s="59">
        <v>907.20000000000005</v>
      </c>
      <c r="DA15" s="59">
        <v>906.48000000000002</v>
      </c>
      <c r="DB15" s="59">
        <v>2083.1999999999998</v>
      </c>
      <c r="DC15" s="59">
        <v>2084.4000000000001</v>
      </c>
      <c r="DD15" s="59">
        <v>0</v>
      </c>
      <c r="DE15" s="59">
        <v>1774.8</v>
      </c>
      <c r="DF15" s="59">
        <v>1771.2</v>
      </c>
      <c r="DG15" s="59">
        <v>0</v>
      </c>
      <c r="DH15" s="59">
        <v>112.32000000000001</v>
      </c>
      <c r="DI15" s="59">
        <v>111.60000000000001</v>
      </c>
      <c r="DJ15" s="59">
        <v>2044.8</v>
      </c>
      <c r="DK15" s="59">
        <v>2044.8</v>
      </c>
      <c r="DL15" s="59">
        <v>0</v>
      </c>
      <c r="DM15" s="59">
        <v>2530.8000000000002</v>
      </c>
      <c r="DN15" s="59">
        <v>2529</v>
      </c>
      <c r="DO15" s="59">
        <v>0</v>
      </c>
      <c r="DP15" s="59">
        <v>787.20000000000005</v>
      </c>
      <c r="DQ15" s="59">
        <v>787.20000000000005</v>
      </c>
      <c r="DR15" s="59">
        <v>1406.4000000000001</v>
      </c>
      <c r="DS15" s="60">
        <v>1404</v>
      </c>
      <c r="DT15" s="1">
        <f t="shared" si="3"/>
        <v>30.901199999999999</v>
      </c>
      <c r="DV15" s="1">
        <f>CJ15+CN15</f>
        <v>8316</v>
      </c>
      <c r="DW15" s="1">
        <f>CL15+CP15</f>
        <v>7214.3999999999996</v>
      </c>
    </row>
    <row r="16">
      <c r="A16" s="57" t="s">
        <v>15</v>
      </c>
      <c r="B16" s="58">
        <v>3.2000000000000002</v>
      </c>
      <c r="C16" s="58">
        <v>43.68</v>
      </c>
      <c r="D16" s="58">
        <v>2.1800000000000002</v>
      </c>
      <c r="E16" s="58">
        <v>2.1800000000000002</v>
      </c>
      <c r="F16" s="58">
        <v>1.3600000000000001</v>
      </c>
      <c r="G16" s="58">
        <v>1.0900000000000001</v>
      </c>
      <c r="H16" s="58">
        <v>1610.4000000000001</v>
      </c>
      <c r="I16" s="58">
        <v>1610.4000000000001</v>
      </c>
      <c r="J16" s="58">
        <v>261.60000000000002</v>
      </c>
      <c r="K16" s="58">
        <v>261.60000000000002</v>
      </c>
      <c r="L16" s="58">
        <v>61.800000000000004</v>
      </c>
      <c r="M16" s="58">
        <v>61.800000000000004</v>
      </c>
      <c r="N16" s="58">
        <v>1298.8</v>
      </c>
      <c r="O16" s="58">
        <v>1298.8</v>
      </c>
      <c r="P16" s="58">
        <v>0</v>
      </c>
      <c r="Q16" s="58">
        <v>0</v>
      </c>
      <c r="R16" s="58">
        <v>0</v>
      </c>
      <c r="S16" s="58">
        <v>0</v>
      </c>
      <c r="T16" s="58">
        <v>150</v>
      </c>
      <c r="U16" s="58">
        <v>150.40000000000001</v>
      </c>
      <c r="V16" s="58">
        <v>12</v>
      </c>
      <c r="W16" s="58">
        <v>12</v>
      </c>
      <c r="X16" s="58">
        <v>194.55000000000001</v>
      </c>
      <c r="Y16" s="58">
        <v>194.55000000000001</v>
      </c>
      <c r="Z16" s="58">
        <v>190.40000000000001</v>
      </c>
      <c r="AA16" s="58">
        <v>191.20000000000002</v>
      </c>
      <c r="AB16" s="58">
        <v>0</v>
      </c>
      <c r="AC16" s="58">
        <v>0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58">
        <v>0</v>
      </c>
      <c r="AJ16" s="58">
        <v>20935.200000000001</v>
      </c>
      <c r="AK16" s="58">
        <v>20935.200000000001</v>
      </c>
      <c r="AL16" s="58">
        <v>20935.200000000001</v>
      </c>
      <c r="AM16" s="58">
        <v>0</v>
      </c>
      <c r="AN16" s="58">
        <v>0</v>
      </c>
      <c r="AO16" s="58">
        <v>0</v>
      </c>
      <c r="AP16" s="58">
        <v>16143.6</v>
      </c>
      <c r="AQ16" s="58">
        <v>0</v>
      </c>
      <c r="AR16" s="58">
        <v>16156.800000000001</v>
      </c>
      <c r="AS16" s="58">
        <v>16143.6</v>
      </c>
      <c r="AT16" s="58">
        <v>0</v>
      </c>
      <c r="AU16" s="58">
        <v>0</v>
      </c>
      <c r="AV16" s="58">
        <v>7972.8000000000002</v>
      </c>
      <c r="AW16" s="58">
        <v>7972.8000000000002</v>
      </c>
      <c r="AX16" s="58">
        <v>7972.8000000000002</v>
      </c>
      <c r="AY16" s="58">
        <v>0</v>
      </c>
      <c r="AZ16" s="58">
        <v>0</v>
      </c>
      <c r="BA16" s="58">
        <v>0</v>
      </c>
      <c r="BB16" s="58">
        <v>316.80000000000001</v>
      </c>
      <c r="BC16" s="59">
        <v>316.80000000000001</v>
      </c>
      <c r="BD16" s="59">
        <v>316.80000000000001</v>
      </c>
      <c r="BE16" s="59">
        <v>0</v>
      </c>
      <c r="BF16" s="59">
        <v>0</v>
      </c>
      <c r="BG16" s="59">
        <v>0</v>
      </c>
      <c r="BH16" s="59">
        <v>0</v>
      </c>
      <c r="BI16" s="59">
        <v>0</v>
      </c>
      <c r="BJ16" s="55">
        <f>-BK16</f>
        <v>-46173.599999999999</v>
      </c>
      <c r="BK16" s="59">
        <v>46173.599999999999</v>
      </c>
      <c r="BL16" s="59">
        <v>46173.599999999999</v>
      </c>
      <c r="BM16" s="59">
        <v>46173.599999999999</v>
      </c>
      <c r="BN16" s="59">
        <v>0</v>
      </c>
      <c r="BO16" s="59">
        <v>0</v>
      </c>
      <c r="BP16" s="59">
        <v>0</v>
      </c>
      <c r="BQ16" s="59">
        <v>24420</v>
      </c>
      <c r="BR16" s="59">
        <v>24420</v>
      </c>
      <c r="BS16" s="59">
        <v>24420</v>
      </c>
      <c r="BT16" s="59">
        <v>3864</v>
      </c>
      <c r="BU16" s="59">
        <v>3859.8000000000002</v>
      </c>
      <c r="BV16" s="59">
        <v>5163.1999999999998</v>
      </c>
      <c r="BW16" s="59">
        <v>5163.1999999999998</v>
      </c>
      <c r="BX16" s="59">
        <v>1667.4000000000001</v>
      </c>
      <c r="BY16" s="59">
        <v>1666.7</v>
      </c>
      <c r="BZ16" s="59">
        <v>264.60000000000002</v>
      </c>
      <c r="CA16" s="59">
        <v>266.69999999999999</v>
      </c>
      <c r="CB16" s="59">
        <v>750.39999999999998</v>
      </c>
      <c r="CC16" s="59">
        <v>753.20000000000005</v>
      </c>
      <c r="CD16" s="59">
        <v>3630.2000000000003</v>
      </c>
      <c r="CE16" s="59">
        <v>3630.2000000000003</v>
      </c>
      <c r="CF16" s="59">
        <v>1456</v>
      </c>
      <c r="CG16" s="59">
        <v>1455.3</v>
      </c>
      <c r="CH16" s="59">
        <v>1285.2</v>
      </c>
      <c r="CI16" s="59">
        <v>1286.6000000000001</v>
      </c>
      <c r="CJ16" s="59">
        <v>3117.5999999999999</v>
      </c>
      <c r="CK16" s="59">
        <v>3117.5999999999999</v>
      </c>
      <c r="CL16" s="59">
        <v>3578.4000000000001</v>
      </c>
      <c r="CM16" s="59">
        <v>3582</v>
      </c>
      <c r="CN16" s="59">
        <v>5112</v>
      </c>
      <c r="CO16" s="59">
        <v>5108.4000000000005</v>
      </c>
      <c r="CP16" s="59">
        <v>3520.8000000000002</v>
      </c>
      <c r="CQ16" s="59">
        <v>3520.8000000000002</v>
      </c>
      <c r="CR16" s="59">
        <v>561.60000000000002</v>
      </c>
      <c r="CS16" s="59">
        <v>560.88</v>
      </c>
      <c r="CT16" s="59">
        <v>1088.6400000000001</v>
      </c>
      <c r="CU16" s="59">
        <v>1088.6400000000001</v>
      </c>
      <c r="CV16" s="59">
        <v>1313.28</v>
      </c>
      <c r="CW16" s="59">
        <v>1313.28</v>
      </c>
      <c r="CX16" s="59">
        <v>869.75999999999999</v>
      </c>
      <c r="CY16" s="59">
        <v>869.03999999999996</v>
      </c>
      <c r="CZ16" s="59">
        <v>898.56000000000006</v>
      </c>
      <c r="DA16" s="59">
        <v>899.27999999999997</v>
      </c>
      <c r="DB16" s="59">
        <v>2035.2</v>
      </c>
      <c r="DC16" s="59">
        <v>2034</v>
      </c>
      <c r="DD16" s="59">
        <v>0</v>
      </c>
      <c r="DE16" s="59">
        <v>1634.4000000000001</v>
      </c>
      <c r="DF16" s="59">
        <v>1638</v>
      </c>
      <c r="DG16" s="59">
        <v>0</v>
      </c>
      <c r="DH16" s="59">
        <v>112.32000000000001</v>
      </c>
      <c r="DI16" s="59">
        <v>113.04000000000001</v>
      </c>
      <c r="DJ16" s="59">
        <v>2044.8</v>
      </c>
      <c r="DK16" s="59">
        <v>2044.8</v>
      </c>
      <c r="DL16" s="59">
        <v>0</v>
      </c>
      <c r="DM16" s="59">
        <v>2451.5999999999999</v>
      </c>
      <c r="DN16" s="59">
        <v>2455.2000000000003</v>
      </c>
      <c r="DO16" s="59">
        <v>0</v>
      </c>
      <c r="DP16" s="59">
        <v>784.80000000000007</v>
      </c>
      <c r="DQ16" s="59">
        <v>782.39999999999998</v>
      </c>
      <c r="DR16" s="59">
        <v>1492.8</v>
      </c>
      <c r="DS16" s="60">
        <v>1492.8</v>
      </c>
      <c r="DT16" s="1">
        <f t="shared" si="3"/>
        <v>29.224799999999998</v>
      </c>
      <c r="DV16" s="1">
        <f>CJ16+CN16</f>
        <v>8229.6000000000004</v>
      </c>
      <c r="DW16" s="1">
        <f>CL16+CP16</f>
        <v>7099.2000000000007</v>
      </c>
    </row>
    <row r="17">
      <c r="A17" s="57" t="s">
        <v>16</v>
      </c>
      <c r="B17" s="58">
        <v>3.3599999999999999</v>
      </c>
      <c r="C17" s="58">
        <v>43.68</v>
      </c>
      <c r="D17" s="58">
        <v>2.1800000000000002</v>
      </c>
      <c r="E17" s="58">
        <v>2.1899999999999999</v>
      </c>
      <c r="F17" s="58">
        <v>1.3900000000000001</v>
      </c>
      <c r="G17" s="58">
        <v>1.095</v>
      </c>
      <c r="H17" s="58">
        <v>1382.4000000000001</v>
      </c>
      <c r="I17" s="58">
        <v>1381.2</v>
      </c>
      <c r="J17" s="58">
        <v>261.60000000000002</v>
      </c>
      <c r="K17" s="58">
        <v>260.39999999999998</v>
      </c>
      <c r="L17" s="58">
        <v>59.399999999999999</v>
      </c>
      <c r="M17" s="58">
        <v>59.399999999999999</v>
      </c>
      <c r="N17" s="58">
        <v>1048.8</v>
      </c>
      <c r="O17" s="58">
        <v>1048.8</v>
      </c>
      <c r="P17" s="58">
        <v>0</v>
      </c>
      <c r="Q17" s="58">
        <v>0</v>
      </c>
      <c r="R17" s="58">
        <v>0</v>
      </c>
      <c r="S17" s="58">
        <v>0</v>
      </c>
      <c r="T17" s="58">
        <v>152</v>
      </c>
      <c r="U17" s="58">
        <v>151.80000000000001</v>
      </c>
      <c r="V17" s="58">
        <v>6.4000000000000004</v>
      </c>
      <c r="W17" s="58">
        <v>6.2000000000000002</v>
      </c>
      <c r="X17" s="58">
        <v>195.15000000000001</v>
      </c>
      <c r="Y17" s="58">
        <v>195.15000000000001</v>
      </c>
      <c r="Z17" s="58">
        <v>208</v>
      </c>
      <c r="AA17" s="58">
        <v>207.20000000000002</v>
      </c>
      <c r="AB17" s="58">
        <v>0</v>
      </c>
      <c r="AC17" s="58">
        <v>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20697.600000000002</v>
      </c>
      <c r="AK17" s="58">
        <v>20697.600000000002</v>
      </c>
      <c r="AL17" s="58">
        <v>20697.600000000002</v>
      </c>
      <c r="AM17" s="58">
        <v>0</v>
      </c>
      <c r="AN17" s="58">
        <v>0</v>
      </c>
      <c r="AO17" s="58">
        <v>0</v>
      </c>
      <c r="AP17" s="58">
        <v>15285.6</v>
      </c>
      <c r="AQ17" s="58">
        <v>0</v>
      </c>
      <c r="AR17" s="58">
        <v>15285.6</v>
      </c>
      <c r="AS17" s="58">
        <v>15285.6</v>
      </c>
      <c r="AT17" s="58">
        <v>0</v>
      </c>
      <c r="AU17" s="58">
        <v>0</v>
      </c>
      <c r="AV17" s="58">
        <v>10705.200000000001</v>
      </c>
      <c r="AW17" s="58">
        <v>10711.800000000001</v>
      </c>
      <c r="AX17" s="58">
        <v>10711.800000000001</v>
      </c>
      <c r="AY17" s="58">
        <v>0</v>
      </c>
      <c r="AZ17" s="58">
        <v>0</v>
      </c>
      <c r="BA17" s="58">
        <v>0</v>
      </c>
      <c r="BB17" s="58">
        <v>330</v>
      </c>
      <c r="BC17" s="59">
        <v>330</v>
      </c>
      <c r="BD17" s="59">
        <v>330</v>
      </c>
      <c r="BE17" s="59">
        <v>0</v>
      </c>
      <c r="BF17" s="59">
        <v>0</v>
      </c>
      <c r="BG17" s="59">
        <v>0</v>
      </c>
      <c r="BH17" s="59">
        <v>0</v>
      </c>
      <c r="BI17" s="59">
        <v>0</v>
      </c>
      <c r="BJ17" s="55">
        <f>-BK17</f>
        <v>-47097.599999999999</v>
      </c>
      <c r="BK17" s="59">
        <v>47097.599999999999</v>
      </c>
      <c r="BL17" s="59">
        <v>47097.599999999999</v>
      </c>
      <c r="BM17" s="59">
        <v>47097.599999999999</v>
      </c>
      <c r="BN17" s="59">
        <v>0</v>
      </c>
      <c r="BO17" s="59">
        <v>0</v>
      </c>
      <c r="BP17" s="59">
        <v>0</v>
      </c>
      <c r="BQ17" s="59">
        <v>25132.799999999999</v>
      </c>
      <c r="BR17" s="59">
        <v>25132.799999999999</v>
      </c>
      <c r="BS17" s="59">
        <v>25132.799999999999</v>
      </c>
      <c r="BT17" s="59">
        <v>3561.5999999999999</v>
      </c>
      <c r="BU17" s="59">
        <v>3565.8000000000002</v>
      </c>
      <c r="BV17" s="59">
        <v>5129.6000000000004</v>
      </c>
      <c r="BW17" s="59">
        <v>5129.6000000000004</v>
      </c>
      <c r="BX17" s="59">
        <v>1428</v>
      </c>
      <c r="BY17" s="59">
        <v>1427.3</v>
      </c>
      <c r="BZ17" s="59">
        <v>264.60000000000002</v>
      </c>
      <c r="CA17" s="59">
        <v>264.60000000000002</v>
      </c>
      <c r="CB17" s="59">
        <v>753.20000000000005</v>
      </c>
      <c r="CC17" s="59">
        <v>751.80000000000007</v>
      </c>
      <c r="CD17" s="59">
        <v>3598</v>
      </c>
      <c r="CE17" s="59">
        <v>3597.3000000000002</v>
      </c>
      <c r="CF17" s="59">
        <v>1397.2</v>
      </c>
      <c r="CG17" s="59">
        <v>1397.2</v>
      </c>
      <c r="CH17" s="59">
        <v>1285.2</v>
      </c>
      <c r="CI17" s="59">
        <v>1283.8</v>
      </c>
      <c r="CJ17" s="59">
        <v>3254.4000000000001</v>
      </c>
      <c r="CK17" s="59">
        <v>3254.4000000000001</v>
      </c>
      <c r="CL17" s="59">
        <v>3556.8000000000002</v>
      </c>
      <c r="CM17" s="59">
        <v>3556.8000000000002</v>
      </c>
      <c r="CN17" s="59">
        <v>5414.4000000000005</v>
      </c>
      <c r="CO17" s="59">
        <v>5414.4000000000005</v>
      </c>
      <c r="CP17" s="59">
        <v>3463.2000000000003</v>
      </c>
      <c r="CQ17" s="59">
        <v>3463.2000000000003</v>
      </c>
      <c r="CR17" s="59">
        <v>580.32000000000005</v>
      </c>
      <c r="CS17" s="59">
        <v>581.03999999999996</v>
      </c>
      <c r="CT17" s="59">
        <v>1104.48</v>
      </c>
      <c r="CU17" s="59">
        <v>1103.76</v>
      </c>
      <c r="CV17" s="59">
        <v>1385.28</v>
      </c>
      <c r="CW17" s="59">
        <v>1386</v>
      </c>
      <c r="CX17" s="59">
        <v>852.48000000000002</v>
      </c>
      <c r="CY17" s="59">
        <v>852.48000000000002</v>
      </c>
      <c r="CZ17" s="59">
        <v>898.56000000000006</v>
      </c>
      <c r="DA17" s="59">
        <v>897.84000000000003</v>
      </c>
      <c r="DB17" s="59">
        <v>2150.4000000000001</v>
      </c>
      <c r="DC17" s="59">
        <v>2150.4000000000001</v>
      </c>
      <c r="DD17" s="59">
        <v>0</v>
      </c>
      <c r="DE17" s="59">
        <v>1594.8</v>
      </c>
      <c r="DF17" s="59">
        <v>1594.8</v>
      </c>
      <c r="DG17" s="59">
        <v>0</v>
      </c>
      <c r="DH17" s="59">
        <v>110.88</v>
      </c>
      <c r="DI17" s="59">
        <v>110.16</v>
      </c>
      <c r="DJ17" s="59">
        <v>2059.1999999999998</v>
      </c>
      <c r="DK17" s="59">
        <v>2057.4000000000001</v>
      </c>
      <c r="DL17" s="59">
        <v>0</v>
      </c>
      <c r="DM17" s="59">
        <v>2556</v>
      </c>
      <c r="DN17" s="59">
        <v>2556</v>
      </c>
      <c r="DO17" s="59">
        <v>0</v>
      </c>
      <c r="DP17" s="59">
        <v>895.20000000000005</v>
      </c>
      <c r="DQ17" s="59">
        <v>895.20000000000005</v>
      </c>
      <c r="DR17" s="59">
        <v>1452</v>
      </c>
      <c r="DS17" s="60">
        <v>1453.2</v>
      </c>
      <c r="DT17" s="1">
        <f t="shared" si="3"/>
        <v>31.732800000000005</v>
      </c>
      <c r="DV17" s="1">
        <f>CJ17+CN17</f>
        <v>8668.8000000000011</v>
      </c>
      <c r="DW17" s="1">
        <f>CL17+CP17</f>
        <v>7020</v>
      </c>
    </row>
    <row r="18">
      <c r="A18" s="57" t="s">
        <v>17</v>
      </c>
      <c r="B18" s="58">
        <v>3.3599999999999999</v>
      </c>
      <c r="C18" s="58">
        <v>44.32</v>
      </c>
      <c r="D18" s="58">
        <v>2.2200000000000002</v>
      </c>
      <c r="E18" s="58">
        <v>2.2200000000000002</v>
      </c>
      <c r="F18" s="58">
        <v>1.3500000000000001</v>
      </c>
      <c r="G18" s="58">
        <v>1.1100000000000001</v>
      </c>
      <c r="H18" s="58">
        <v>1106.4000000000001</v>
      </c>
      <c r="I18" s="58">
        <v>1106.4000000000001</v>
      </c>
      <c r="J18" s="58">
        <v>280.80000000000001</v>
      </c>
      <c r="K18" s="58">
        <v>280.80000000000001</v>
      </c>
      <c r="L18" s="58">
        <v>62.399999999999999</v>
      </c>
      <c r="M18" s="58">
        <v>62.399999999999999</v>
      </c>
      <c r="N18" s="58">
        <v>748.80000000000007</v>
      </c>
      <c r="O18" s="58">
        <v>748.80000000000007</v>
      </c>
      <c r="P18" s="58">
        <v>0</v>
      </c>
      <c r="Q18" s="58">
        <v>0</v>
      </c>
      <c r="R18" s="58">
        <v>0</v>
      </c>
      <c r="S18" s="58">
        <v>0</v>
      </c>
      <c r="T18" s="58">
        <v>146.80000000000001</v>
      </c>
      <c r="U18" s="58">
        <v>146.59999999999999</v>
      </c>
      <c r="V18" s="58">
        <v>6</v>
      </c>
      <c r="W18" s="58">
        <v>6</v>
      </c>
      <c r="X18" s="58">
        <v>211.65000000000001</v>
      </c>
      <c r="Y18" s="58">
        <v>211.65000000000001</v>
      </c>
      <c r="Z18" s="58">
        <v>227.20000000000002</v>
      </c>
      <c r="AA18" s="58">
        <v>227.20000000000002</v>
      </c>
      <c r="AB18" s="58">
        <v>0</v>
      </c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0</v>
      </c>
      <c r="AI18" s="58">
        <v>0</v>
      </c>
      <c r="AJ18" s="58">
        <v>21806.400000000001</v>
      </c>
      <c r="AK18" s="58">
        <v>21819.600000000002</v>
      </c>
      <c r="AL18" s="58">
        <v>21819.600000000002</v>
      </c>
      <c r="AM18" s="58">
        <v>0</v>
      </c>
      <c r="AN18" s="58">
        <v>0</v>
      </c>
      <c r="AO18" s="58">
        <v>0</v>
      </c>
      <c r="AP18" s="58">
        <v>15866.4</v>
      </c>
      <c r="AQ18" s="58">
        <v>0</v>
      </c>
      <c r="AR18" s="58">
        <v>15866.4</v>
      </c>
      <c r="AS18" s="58">
        <v>15866.4</v>
      </c>
      <c r="AT18" s="58">
        <v>0</v>
      </c>
      <c r="AU18" s="58">
        <v>0</v>
      </c>
      <c r="AV18" s="58">
        <v>9926.3999999999996</v>
      </c>
      <c r="AW18" s="58">
        <v>9913.2000000000007</v>
      </c>
      <c r="AX18" s="58">
        <v>9913.2000000000007</v>
      </c>
      <c r="AY18" s="58">
        <v>0</v>
      </c>
      <c r="AZ18" s="58">
        <v>0</v>
      </c>
      <c r="BA18" s="58">
        <v>0</v>
      </c>
      <c r="BB18" s="58">
        <v>171.59999999999999</v>
      </c>
      <c r="BC18" s="59">
        <v>171.59999999999999</v>
      </c>
      <c r="BD18" s="59">
        <v>171.59999999999999</v>
      </c>
      <c r="BE18" s="59">
        <v>0</v>
      </c>
      <c r="BF18" s="59">
        <v>0</v>
      </c>
      <c r="BG18" s="59">
        <v>0</v>
      </c>
      <c r="BH18" s="59">
        <v>0</v>
      </c>
      <c r="BI18" s="59">
        <v>0</v>
      </c>
      <c r="BJ18" s="55">
        <f>-BK18</f>
        <v>-47203.200000000004</v>
      </c>
      <c r="BK18" s="59">
        <v>47203.200000000004</v>
      </c>
      <c r="BL18" s="59">
        <v>47190</v>
      </c>
      <c r="BM18" s="59">
        <v>47190</v>
      </c>
      <c r="BN18" s="59">
        <v>0</v>
      </c>
      <c r="BO18" s="59">
        <v>0</v>
      </c>
      <c r="BP18" s="59">
        <v>0</v>
      </c>
      <c r="BQ18" s="59">
        <v>24974.400000000001</v>
      </c>
      <c r="BR18" s="59">
        <v>24987.600000000002</v>
      </c>
      <c r="BS18" s="59">
        <v>24987.600000000002</v>
      </c>
      <c r="BT18" s="59">
        <v>3301.2000000000003</v>
      </c>
      <c r="BU18" s="59">
        <v>3301.2000000000003</v>
      </c>
      <c r="BV18" s="59">
        <v>5062.4000000000005</v>
      </c>
      <c r="BW18" s="59">
        <v>5056.8000000000002</v>
      </c>
      <c r="BX18" s="59">
        <v>1143.8</v>
      </c>
      <c r="BY18" s="59">
        <v>1145.2</v>
      </c>
      <c r="BZ18" s="59">
        <v>285.60000000000002</v>
      </c>
      <c r="CA18" s="59">
        <v>285.60000000000002</v>
      </c>
      <c r="CB18" s="59">
        <v>733.60000000000002</v>
      </c>
      <c r="CC18" s="59">
        <v>735</v>
      </c>
      <c r="CD18" s="59">
        <v>3522.4000000000001</v>
      </c>
      <c r="CE18" s="59">
        <v>3522.4000000000001</v>
      </c>
      <c r="CF18" s="59">
        <v>1430.8</v>
      </c>
      <c r="CG18" s="59">
        <v>1431.5</v>
      </c>
      <c r="CH18" s="59">
        <v>1268.4000000000001</v>
      </c>
      <c r="CI18" s="59">
        <v>1267</v>
      </c>
      <c r="CJ18" s="59">
        <v>2606.4000000000001</v>
      </c>
      <c r="CK18" s="59">
        <v>2610</v>
      </c>
      <c r="CL18" s="59">
        <v>3477.5999999999999</v>
      </c>
      <c r="CM18" s="59">
        <v>3477.5999999999999</v>
      </c>
      <c r="CN18" s="59">
        <v>5385.6000000000004</v>
      </c>
      <c r="CO18" s="59">
        <v>5389.1999999999998</v>
      </c>
      <c r="CP18" s="59">
        <v>3722.4000000000001</v>
      </c>
      <c r="CQ18" s="59">
        <v>3718.8000000000002</v>
      </c>
      <c r="CR18" s="59">
        <v>588.96000000000004</v>
      </c>
      <c r="CS18" s="59">
        <v>588.96000000000004</v>
      </c>
      <c r="CT18" s="59">
        <v>1090.0799999999999</v>
      </c>
      <c r="CU18" s="59">
        <v>1090.8</v>
      </c>
      <c r="CV18" s="59">
        <v>1404</v>
      </c>
      <c r="CW18" s="59">
        <v>1402.5599999999999</v>
      </c>
      <c r="CX18" s="59">
        <v>832.32000000000005</v>
      </c>
      <c r="CY18" s="59">
        <v>833.03999999999996</v>
      </c>
      <c r="CZ18" s="59">
        <v>928.80000000000007</v>
      </c>
      <c r="DA18" s="59">
        <v>928.80000000000007</v>
      </c>
      <c r="DB18" s="59">
        <v>1519.2</v>
      </c>
      <c r="DC18" s="59">
        <v>1519.2</v>
      </c>
      <c r="DD18" s="59">
        <v>0</v>
      </c>
      <c r="DE18" s="59">
        <v>1846.8</v>
      </c>
      <c r="DF18" s="59">
        <v>1846.8</v>
      </c>
      <c r="DG18" s="59">
        <v>0</v>
      </c>
      <c r="DH18" s="59">
        <v>108</v>
      </c>
      <c r="DI18" s="59">
        <v>108</v>
      </c>
      <c r="DJ18" s="59">
        <v>2037.6000000000001</v>
      </c>
      <c r="DK18" s="59">
        <v>2039.4000000000001</v>
      </c>
      <c r="DL18" s="59">
        <v>0</v>
      </c>
      <c r="DM18" s="59">
        <v>2548.8000000000002</v>
      </c>
      <c r="DN18" s="59">
        <v>2548.8000000000002</v>
      </c>
      <c r="DO18" s="59">
        <v>0</v>
      </c>
      <c r="DP18" s="59">
        <v>847.20000000000005</v>
      </c>
      <c r="DQ18" s="59">
        <v>847.20000000000005</v>
      </c>
      <c r="DR18" s="59">
        <v>1394.4000000000001</v>
      </c>
      <c r="DS18" s="60">
        <v>1394.4000000000001</v>
      </c>
      <c r="DT18" s="1">
        <f t="shared" si="3"/>
        <v>31.904400000000003</v>
      </c>
      <c r="DV18" s="1">
        <f>CJ18+CN18</f>
        <v>7992</v>
      </c>
      <c r="DW18" s="1">
        <f>CL18+CP18</f>
        <v>7200</v>
      </c>
    </row>
    <row r="19">
      <c r="A19" s="57" t="s">
        <v>18</v>
      </c>
      <c r="B19" s="58">
        <v>3.2000000000000002</v>
      </c>
      <c r="C19" s="58">
        <v>43.200000000000003</v>
      </c>
      <c r="D19" s="58">
        <v>2.2200000000000002</v>
      </c>
      <c r="E19" s="58">
        <v>2.23</v>
      </c>
      <c r="F19" s="58">
        <v>1.3500000000000001</v>
      </c>
      <c r="G19" s="58">
        <v>1.115</v>
      </c>
      <c r="H19" s="58">
        <v>1272</v>
      </c>
      <c r="I19" s="58">
        <v>1272</v>
      </c>
      <c r="J19" s="58">
        <v>242.40000000000001</v>
      </c>
      <c r="K19" s="58">
        <v>243.59999999999999</v>
      </c>
      <c r="L19" s="58">
        <v>56.399999999999999</v>
      </c>
      <c r="M19" s="58">
        <v>56.399999999999999</v>
      </c>
      <c r="N19" s="58">
        <v>1000.8000000000001</v>
      </c>
      <c r="O19" s="58">
        <v>1000.8000000000001</v>
      </c>
      <c r="P19" s="58">
        <v>0</v>
      </c>
      <c r="Q19" s="58">
        <v>0</v>
      </c>
      <c r="R19" s="58">
        <v>0</v>
      </c>
      <c r="S19" s="58">
        <v>0</v>
      </c>
      <c r="T19" s="58">
        <v>138</v>
      </c>
      <c r="U19" s="58">
        <v>138.20000000000002</v>
      </c>
      <c r="V19" s="58">
        <v>6</v>
      </c>
      <c r="W19" s="58">
        <v>6</v>
      </c>
      <c r="X19" s="58">
        <v>180.75</v>
      </c>
      <c r="Y19" s="58">
        <v>180.75</v>
      </c>
      <c r="Z19" s="58">
        <v>156.80000000000001</v>
      </c>
      <c r="AA19" s="58">
        <v>157.59999999999999</v>
      </c>
      <c r="AB19" s="58">
        <v>0</v>
      </c>
      <c r="AC19" s="58">
        <v>0</v>
      </c>
      <c r="AD19" s="58">
        <v>0</v>
      </c>
      <c r="AE19" s="58">
        <v>0</v>
      </c>
      <c r="AF19" s="58">
        <v>0</v>
      </c>
      <c r="AG19" s="58">
        <v>0</v>
      </c>
      <c r="AH19" s="58">
        <v>0</v>
      </c>
      <c r="AI19" s="58">
        <v>0</v>
      </c>
      <c r="AJ19" s="58">
        <v>20433.600000000002</v>
      </c>
      <c r="AK19" s="58">
        <v>20420.400000000001</v>
      </c>
      <c r="AL19" s="58">
        <v>20420.400000000001</v>
      </c>
      <c r="AM19" s="58">
        <v>0</v>
      </c>
      <c r="AN19" s="58">
        <v>0</v>
      </c>
      <c r="AO19" s="58">
        <v>0</v>
      </c>
      <c r="AP19" s="58">
        <v>15180</v>
      </c>
      <c r="AQ19" s="58">
        <v>0</v>
      </c>
      <c r="AR19" s="58">
        <v>15180</v>
      </c>
      <c r="AS19" s="58">
        <v>15180</v>
      </c>
      <c r="AT19" s="58">
        <v>0</v>
      </c>
      <c r="AU19" s="58">
        <v>0</v>
      </c>
      <c r="AV19" s="58">
        <v>9424.8000000000011</v>
      </c>
      <c r="AW19" s="58">
        <v>9431.3999999999996</v>
      </c>
      <c r="AX19" s="58">
        <v>9431.3999999999996</v>
      </c>
      <c r="AY19" s="58">
        <v>0</v>
      </c>
      <c r="AZ19" s="58">
        <v>0</v>
      </c>
      <c r="BA19" s="58">
        <v>0</v>
      </c>
      <c r="BB19" s="58">
        <v>303.60000000000002</v>
      </c>
      <c r="BC19" s="59">
        <v>297</v>
      </c>
      <c r="BD19" s="59">
        <v>297</v>
      </c>
      <c r="BE19" s="59">
        <v>0</v>
      </c>
      <c r="BF19" s="59">
        <v>0</v>
      </c>
      <c r="BG19" s="59">
        <v>0</v>
      </c>
      <c r="BH19" s="59">
        <v>0</v>
      </c>
      <c r="BI19" s="59">
        <v>0</v>
      </c>
      <c r="BJ19" s="55">
        <f>-BK19</f>
        <v>-45856.800000000003</v>
      </c>
      <c r="BK19" s="59">
        <v>45856.800000000003</v>
      </c>
      <c r="BL19" s="59">
        <v>45870</v>
      </c>
      <c r="BM19" s="59">
        <v>45870</v>
      </c>
      <c r="BN19" s="59">
        <v>0</v>
      </c>
      <c r="BO19" s="59">
        <v>0</v>
      </c>
      <c r="BP19" s="59">
        <v>0</v>
      </c>
      <c r="BQ19" s="59">
        <v>23971.200000000001</v>
      </c>
      <c r="BR19" s="59">
        <v>23944.799999999999</v>
      </c>
      <c r="BS19" s="59">
        <v>23944.799999999999</v>
      </c>
      <c r="BT19" s="59">
        <v>3444</v>
      </c>
      <c r="BU19" s="59">
        <v>3444</v>
      </c>
      <c r="BV19" s="59">
        <v>4961.6000000000004</v>
      </c>
      <c r="BW19" s="59">
        <v>4961.6000000000004</v>
      </c>
      <c r="BX19" s="59">
        <v>1318.8</v>
      </c>
      <c r="BY19" s="59">
        <v>1318.8</v>
      </c>
      <c r="BZ19" s="59">
        <v>247.80000000000001</v>
      </c>
      <c r="CA19" s="59">
        <v>245.70000000000002</v>
      </c>
      <c r="CB19" s="59">
        <v>719.60000000000002</v>
      </c>
      <c r="CC19" s="59">
        <v>716.80000000000007</v>
      </c>
      <c r="CD19" s="59">
        <v>3514</v>
      </c>
      <c r="CE19" s="59">
        <v>3514</v>
      </c>
      <c r="CF19" s="59">
        <v>1416.8</v>
      </c>
      <c r="CG19" s="59">
        <v>1417.5</v>
      </c>
      <c r="CH19" s="59">
        <v>1218</v>
      </c>
      <c r="CI19" s="59">
        <v>1220.8</v>
      </c>
      <c r="CJ19" s="59">
        <v>2527.2000000000003</v>
      </c>
      <c r="CK19" s="59">
        <v>2527.2000000000003</v>
      </c>
      <c r="CL19" s="59">
        <v>3528</v>
      </c>
      <c r="CM19" s="59">
        <v>3528</v>
      </c>
      <c r="CN19" s="59">
        <v>5378.4000000000005</v>
      </c>
      <c r="CO19" s="59">
        <v>5378.4000000000005</v>
      </c>
      <c r="CP19" s="59">
        <v>3844.8000000000002</v>
      </c>
      <c r="CQ19" s="59">
        <v>3841.2000000000003</v>
      </c>
      <c r="CR19" s="59">
        <v>591.84000000000003</v>
      </c>
      <c r="CS19" s="59">
        <v>591.12</v>
      </c>
      <c r="CT19" s="59">
        <v>1128.96</v>
      </c>
      <c r="CU19" s="59">
        <v>1128.24</v>
      </c>
      <c r="CV19" s="59">
        <v>1395.3600000000001</v>
      </c>
      <c r="CW19" s="59">
        <v>1396.8</v>
      </c>
      <c r="CX19" s="59">
        <v>829.44000000000005</v>
      </c>
      <c r="CY19" s="59">
        <v>829.44000000000005</v>
      </c>
      <c r="CZ19" s="59">
        <v>931.68000000000006</v>
      </c>
      <c r="DA19" s="59">
        <v>932.39999999999998</v>
      </c>
      <c r="DB19" s="59">
        <v>1401.6000000000001</v>
      </c>
      <c r="DC19" s="59">
        <v>1400.4000000000001</v>
      </c>
      <c r="DD19" s="59">
        <v>0</v>
      </c>
      <c r="DE19" s="59">
        <v>1965.6000000000001</v>
      </c>
      <c r="DF19" s="59">
        <v>1962</v>
      </c>
      <c r="DG19" s="59">
        <v>0</v>
      </c>
      <c r="DH19" s="59">
        <v>112.32000000000001</v>
      </c>
      <c r="DI19" s="59">
        <v>112.32000000000001</v>
      </c>
      <c r="DJ19" s="59">
        <v>2001.6000000000001</v>
      </c>
      <c r="DK19" s="59">
        <v>2001.6000000000001</v>
      </c>
      <c r="DL19" s="59">
        <v>0</v>
      </c>
      <c r="DM19" s="59">
        <v>2584.8000000000002</v>
      </c>
      <c r="DN19" s="59">
        <v>2584.8000000000002</v>
      </c>
      <c r="DO19" s="59">
        <v>0</v>
      </c>
      <c r="DP19" s="59">
        <v>804</v>
      </c>
      <c r="DQ19" s="59">
        <v>805.20000000000005</v>
      </c>
      <c r="DR19" s="59">
        <v>1480.8</v>
      </c>
      <c r="DS19" s="60">
        <v>1482</v>
      </c>
      <c r="DT19" s="1">
        <f t="shared" si="3"/>
        <v>30.161999999999999</v>
      </c>
      <c r="DV19" s="1">
        <f>CJ19+CN19</f>
        <v>7905.6000000000004</v>
      </c>
      <c r="DW19" s="1">
        <f>CL19+CP19</f>
        <v>7372.8000000000002</v>
      </c>
    </row>
    <row r="20">
      <c r="A20" s="57" t="s">
        <v>19</v>
      </c>
      <c r="B20" s="58">
        <v>3.3599999999999999</v>
      </c>
      <c r="C20" s="58">
        <v>43.68</v>
      </c>
      <c r="D20" s="58">
        <v>2.2000000000000002</v>
      </c>
      <c r="E20" s="58">
        <v>2.1899999999999999</v>
      </c>
      <c r="F20" s="58">
        <v>1.3700000000000001</v>
      </c>
      <c r="G20" s="58">
        <v>1.095</v>
      </c>
      <c r="H20" s="58">
        <v>1377.6000000000001</v>
      </c>
      <c r="I20" s="58">
        <v>1377.6000000000001</v>
      </c>
      <c r="J20" s="58">
        <v>256.80000000000001</v>
      </c>
      <c r="K20" s="58">
        <v>256.80000000000001</v>
      </c>
      <c r="L20" s="58">
        <v>58.800000000000004</v>
      </c>
      <c r="M20" s="58">
        <v>58.800000000000004</v>
      </c>
      <c r="N20" s="58">
        <v>1047.2</v>
      </c>
      <c r="O20" s="58">
        <v>1047.2</v>
      </c>
      <c r="P20" s="58">
        <v>0</v>
      </c>
      <c r="Q20" s="58">
        <v>0</v>
      </c>
      <c r="R20" s="58">
        <v>0</v>
      </c>
      <c r="S20" s="58">
        <v>0</v>
      </c>
      <c r="T20" s="58">
        <v>134.80000000000001</v>
      </c>
      <c r="U20" s="58">
        <v>135</v>
      </c>
      <c r="V20" s="58">
        <v>5.6000000000000005</v>
      </c>
      <c r="W20" s="58">
        <v>5.7999999999999998</v>
      </c>
      <c r="X20" s="58">
        <v>192.15000000000001</v>
      </c>
      <c r="Y20" s="58">
        <v>192.15000000000001</v>
      </c>
      <c r="Z20" s="58">
        <v>224</v>
      </c>
      <c r="AA20" s="58">
        <v>224</v>
      </c>
      <c r="AB20" s="58">
        <v>0</v>
      </c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0</v>
      </c>
      <c r="AI20" s="58">
        <v>0</v>
      </c>
      <c r="AJ20" s="58">
        <v>19324.799999999999</v>
      </c>
      <c r="AK20" s="58">
        <v>19338</v>
      </c>
      <c r="AL20" s="58">
        <v>19338</v>
      </c>
      <c r="AM20" s="58">
        <v>0</v>
      </c>
      <c r="AN20" s="58">
        <v>0</v>
      </c>
      <c r="AO20" s="58">
        <v>0</v>
      </c>
      <c r="AP20" s="58">
        <v>15034.800000000001</v>
      </c>
      <c r="AQ20" s="58">
        <v>0</v>
      </c>
      <c r="AR20" s="58">
        <v>15048</v>
      </c>
      <c r="AS20" s="58">
        <v>15034.800000000001</v>
      </c>
      <c r="AT20" s="58">
        <v>0</v>
      </c>
      <c r="AU20" s="58">
        <v>0</v>
      </c>
      <c r="AV20" s="58">
        <v>9543.6000000000004</v>
      </c>
      <c r="AW20" s="58">
        <v>9543.6000000000004</v>
      </c>
      <c r="AX20" s="58">
        <v>9543.6000000000004</v>
      </c>
      <c r="AY20" s="58">
        <v>0</v>
      </c>
      <c r="AZ20" s="58">
        <v>0</v>
      </c>
      <c r="BA20" s="58">
        <v>0</v>
      </c>
      <c r="BB20" s="58">
        <v>290.40000000000003</v>
      </c>
      <c r="BC20" s="59">
        <v>297</v>
      </c>
      <c r="BD20" s="59">
        <v>297</v>
      </c>
      <c r="BE20" s="59">
        <v>0</v>
      </c>
      <c r="BF20" s="59">
        <v>0</v>
      </c>
      <c r="BG20" s="59">
        <v>0</v>
      </c>
      <c r="BH20" s="59">
        <v>0</v>
      </c>
      <c r="BI20" s="59">
        <v>0</v>
      </c>
      <c r="BJ20" s="55">
        <f>-BK20</f>
        <v>-45724.800000000003</v>
      </c>
      <c r="BK20" s="59">
        <v>45724.800000000003</v>
      </c>
      <c r="BL20" s="59">
        <v>45724.800000000003</v>
      </c>
      <c r="BM20" s="59">
        <v>45724.800000000003</v>
      </c>
      <c r="BN20" s="59">
        <v>0</v>
      </c>
      <c r="BO20" s="59">
        <v>0</v>
      </c>
      <c r="BP20" s="59">
        <v>0</v>
      </c>
      <c r="BQ20" s="59">
        <v>23548.799999999999</v>
      </c>
      <c r="BR20" s="59">
        <v>23575.200000000001</v>
      </c>
      <c r="BS20" s="59">
        <v>23575.200000000001</v>
      </c>
      <c r="BT20" s="59">
        <v>3528</v>
      </c>
      <c r="BU20" s="59">
        <v>3523.8000000000002</v>
      </c>
      <c r="BV20" s="59">
        <v>5006.4000000000005</v>
      </c>
      <c r="BW20" s="59">
        <v>5012</v>
      </c>
      <c r="BX20" s="59">
        <v>1426.6000000000001</v>
      </c>
      <c r="BY20" s="59">
        <v>1427.3</v>
      </c>
      <c r="BZ20" s="59">
        <v>260.39999999999998</v>
      </c>
      <c r="CA20" s="59">
        <v>262.5</v>
      </c>
      <c r="CB20" s="59">
        <v>714</v>
      </c>
      <c r="CC20" s="59">
        <v>715.39999999999998</v>
      </c>
      <c r="CD20" s="59">
        <v>3537.8000000000002</v>
      </c>
      <c r="CE20" s="59">
        <v>3538.5</v>
      </c>
      <c r="CF20" s="59">
        <v>1394.4000000000001</v>
      </c>
      <c r="CG20" s="59">
        <v>1393.7</v>
      </c>
      <c r="CH20" s="59">
        <v>1229.2</v>
      </c>
      <c r="CI20" s="59">
        <v>1227.8</v>
      </c>
      <c r="CJ20" s="59">
        <v>3052.8000000000002</v>
      </c>
      <c r="CK20" s="59">
        <v>3052.8000000000002</v>
      </c>
      <c r="CL20" s="59">
        <v>3434.4000000000001</v>
      </c>
      <c r="CM20" s="59">
        <v>3427.2000000000003</v>
      </c>
      <c r="CN20" s="59">
        <v>5407.1999999999998</v>
      </c>
      <c r="CO20" s="59">
        <v>5403.6000000000004</v>
      </c>
      <c r="CP20" s="59">
        <v>3844.8000000000002</v>
      </c>
      <c r="CQ20" s="59">
        <v>3848.4000000000001</v>
      </c>
      <c r="CR20" s="59">
        <v>588.96000000000004</v>
      </c>
      <c r="CS20" s="59">
        <v>590.39999999999998</v>
      </c>
      <c r="CT20" s="59">
        <v>1113.1200000000001</v>
      </c>
      <c r="CU20" s="59">
        <v>1113.1200000000001</v>
      </c>
      <c r="CV20" s="59">
        <v>1391.04</v>
      </c>
      <c r="CW20" s="59">
        <v>1389.6000000000001</v>
      </c>
      <c r="CX20" s="59">
        <v>794.88</v>
      </c>
      <c r="CY20" s="59">
        <v>794.88</v>
      </c>
      <c r="CZ20" s="59">
        <v>871.20000000000005</v>
      </c>
      <c r="DA20" s="59">
        <v>870.48000000000002</v>
      </c>
      <c r="DB20" s="59">
        <v>1939.2</v>
      </c>
      <c r="DC20" s="59">
        <v>1941.6000000000001</v>
      </c>
      <c r="DD20" s="59">
        <v>0</v>
      </c>
      <c r="DE20" s="59">
        <v>2059.1999999999998</v>
      </c>
      <c r="DF20" s="59">
        <v>2062.8000000000002</v>
      </c>
      <c r="DG20" s="59">
        <v>0</v>
      </c>
      <c r="DH20" s="59">
        <v>113.76000000000001</v>
      </c>
      <c r="DI20" s="59">
        <v>113.76000000000001</v>
      </c>
      <c r="DJ20" s="59">
        <v>1936.8</v>
      </c>
      <c r="DK20" s="59">
        <v>1936.8</v>
      </c>
      <c r="DL20" s="59">
        <v>0</v>
      </c>
      <c r="DM20" s="59">
        <v>2570.4000000000001</v>
      </c>
      <c r="DN20" s="59">
        <v>2572.2000000000003</v>
      </c>
      <c r="DO20" s="59">
        <v>0</v>
      </c>
      <c r="DP20" s="59">
        <v>856.80000000000007</v>
      </c>
      <c r="DQ20" s="59">
        <v>858</v>
      </c>
      <c r="DR20" s="59">
        <v>1447.2</v>
      </c>
      <c r="DS20" s="60">
        <v>1446</v>
      </c>
      <c r="DT20" s="1">
        <f t="shared" si="3"/>
        <v>29.158800000000003</v>
      </c>
      <c r="DV20" s="1">
        <f>CJ20+CN20</f>
        <v>8460</v>
      </c>
      <c r="DW20" s="1">
        <f>CL20+CP20</f>
        <v>7279.2000000000007</v>
      </c>
    </row>
    <row r="21">
      <c r="A21" s="57" t="s">
        <v>20</v>
      </c>
      <c r="B21" s="58">
        <v>3.2000000000000002</v>
      </c>
      <c r="C21" s="58">
        <v>41.439999999999998</v>
      </c>
      <c r="D21" s="58">
        <v>2.1800000000000002</v>
      </c>
      <c r="E21" s="58">
        <v>2.1800000000000002</v>
      </c>
      <c r="F21" s="58">
        <v>1.3300000000000001</v>
      </c>
      <c r="G21" s="58">
        <v>1.0900000000000001</v>
      </c>
      <c r="H21" s="58">
        <v>1320</v>
      </c>
      <c r="I21" s="58">
        <v>1321.2</v>
      </c>
      <c r="J21" s="58">
        <v>256.80000000000001</v>
      </c>
      <c r="K21" s="58">
        <v>256.80000000000001</v>
      </c>
      <c r="L21" s="58">
        <v>62.399999999999999</v>
      </c>
      <c r="M21" s="58">
        <v>62.100000000000001</v>
      </c>
      <c r="N21" s="58">
        <v>1035.2</v>
      </c>
      <c r="O21" s="58">
        <v>1035.2</v>
      </c>
      <c r="P21" s="58">
        <v>0</v>
      </c>
      <c r="Q21" s="58">
        <v>0</v>
      </c>
      <c r="R21" s="58">
        <v>0</v>
      </c>
      <c r="S21" s="58">
        <v>0.40000000000000002</v>
      </c>
      <c r="T21" s="58">
        <v>128</v>
      </c>
      <c r="U21" s="58">
        <v>127.8</v>
      </c>
      <c r="V21" s="58">
        <v>6.4000000000000004</v>
      </c>
      <c r="W21" s="58">
        <v>6.4000000000000004</v>
      </c>
      <c r="X21" s="58">
        <v>188.84999999999999</v>
      </c>
      <c r="Y21" s="58">
        <v>188.84999999999999</v>
      </c>
      <c r="Z21" s="58">
        <v>185.59999999999999</v>
      </c>
      <c r="AA21" s="58">
        <v>184.80000000000001</v>
      </c>
      <c r="AB21" s="58">
        <v>0</v>
      </c>
      <c r="AC21" s="58">
        <v>0</v>
      </c>
      <c r="AD21" s="58">
        <v>0</v>
      </c>
      <c r="AE21" s="58">
        <v>0</v>
      </c>
      <c r="AF21" s="58">
        <v>0</v>
      </c>
      <c r="AG21" s="58">
        <v>0</v>
      </c>
      <c r="AH21" s="58">
        <v>0</v>
      </c>
      <c r="AI21" s="58">
        <v>0</v>
      </c>
      <c r="AJ21" s="58">
        <v>19958.400000000001</v>
      </c>
      <c r="AK21" s="58">
        <v>19945.200000000001</v>
      </c>
      <c r="AL21" s="58">
        <v>19945.200000000001</v>
      </c>
      <c r="AM21" s="58">
        <v>0</v>
      </c>
      <c r="AN21" s="58">
        <v>0</v>
      </c>
      <c r="AO21" s="58">
        <v>0</v>
      </c>
      <c r="AP21" s="58">
        <v>15602.4</v>
      </c>
      <c r="AQ21" s="58">
        <v>0</v>
      </c>
      <c r="AR21" s="58">
        <v>15602.4</v>
      </c>
      <c r="AS21" s="58">
        <v>15602.4</v>
      </c>
      <c r="AT21" s="58">
        <v>0</v>
      </c>
      <c r="AU21" s="58">
        <v>0</v>
      </c>
      <c r="AV21" s="58">
        <v>11008.800000000001</v>
      </c>
      <c r="AW21" s="58">
        <v>11015.4</v>
      </c>
      <c r="AX21" s="58">
        <v>11015.4</v>
      </c>
      <c r="AY21" s="58">
        <v>0</v>
      </c>
      <c r="AZ21" s="58">
        <v>0</v>
      </c>
      <c r="BA21" s="58">
        <v>0</v>
      </c>
      <c r="BB21" s="58">
        <v>303.60000000000002</v>
      </c>
      <c r="BC21" s="59">
        <v>297</v>
      </c>
      <c r="BD21" s="59">
        <v>297</v>
      </c>
      <c r="BE21" s="59">
        <v>0</v>
      </c>
      <c r="BF21" s="59">
        <v>0</v>
      </c>
      <c r="BG21" s="59">
        <v>0</v>
      </c>
      <c r="BH21" s="59">
        <v>0</v>
      </c>
      <c r="BI21" s="59">
        <v>0</v>
      </c>
      <c r="BJ21" s="55">
        <f>-BK21</f>
        <v>-47203.200000000004</v>
      </c>
      <c r="BK21" s="59">
        <v>47203.200000000004</v>
      </c>
      <c r="BL21" s="59">
        <v>47190</v>
      </c>
      <c r="BM21" s="59">
        <v>47190</v>
      </c>
      <c r="BN21" s="59">
        <v>0</v>
      </c>
      <c r="BO21" s="59">
        <v>0</v>
      </c>
      <c r="BP21" s="59">
        <v>0</v>
      </c>
      <c r="BQ21" s="59">
        <v>25106.400000000001</v>
      </c>
      <c r="BR21" s="59">
        <v>25093.200000000001</v>
      </c>
      <c r="BS21" s="59">
        <v>25093.200000000001</v>
      </c>
      <c r="BT21" s="59">
        <v>3502.8000000000002</v>
      </c>
      <c r="BU21" s="59">
        <v>3507</v>
      </c>
      <c r="BV21" s="59">
        <v>4961.6000000000004</v>
      </c>
      <c r="BW21" s="59">
        <v>4961.6000000000004</v>
      </c>
      <c r="BX21" s="59">
        <v>1367.8</v>
      </c>
      <c r="BY21" s="59">
        <v>1366.4000000000001</v>
      </c>
      <c r="BZ21" s="59">
        <v>260.39999999999998</v>
      </c>
      <c r="CA21" s="59">
        <v>260.39999999999998</v>
      </c>
      <c r="CB21" s="59">
        <v>747.60000000000002</v>
      </c>
      <c r="CC21" s="59">
        <v>746.20000000000005</v>
      </c>
      <c r="CD21" s="59">
        <v>3486</v>
      </c>
      <c r="CE21" s="59">
        <v>3486.7000000000003</v>
      </c>
      <c r="CF21" s="59">
        <v>1402.8</v>
      </c>
      <c r="CG21" s="59">
        <v>1402.1000000000001</v>
      </c>
      <c r="CH21" s="59">
        <v>1234.8</v>
      </c>
      <c r="CI21" s="59">
        <v>1234.8</v>
      </c>
      <c r="CJ21" s="59">
        <v>3276</v>
      </c>
      <c r="CK21" s="59">
        <v>3272.4000000000001</v>
      </c>
      <c r="CL21" s="59">
        <v>3470.4000000000001</v>
      </c>
      <c r="CM21" s="59">
        <v>3474</v>
      </c>
      <c r="CN21" s="59">
        <v>5328</v>
      </c>
      <c r="CO21" s="59">
        <v>5328</v>
      </c>
      <c r="CP21" s="59">
        <v>4060.8000000000002</v>
      </c>
      <c r="CQ21" s="59">
        <v>4064.4000000000001</v>
      </c>
      <c r="CR21" s="59">
        <v>596.15999999999997</v>
      </c>
      <c r="CS21" s="59">
        <v>596.15999999999997</v>
      </c>
      <c r="CT21" s="59">
        <v>1088.6400000000001</v>
      </c>
      <c r="CU21" s="59">
        <v>1090.0799999999999</v>
      </c>
      <c r="CV21" s="59">
        <v>1336.3199999999999</v>
      </c>
      <c r="CW21" s="59">
        <v>1337.04</v>
      </c>
      <c r="CX21" s="59">
        <v>786.24000000000001</v>
      </c>
      <c r="CY21" s="59">
        <v>786.24000000000001</v>
      </c>
      <c r="CZ21" s="59">
        <v>928.80000000000007</v>
      </c>
      <c r="DA21" s="59">
        <v>929.51999999999998</v>
      </c>
      <c r="DB21" s="59">
        <v>2186.4000000000001</v>
      </c>
      <c r="DC21" s="59">
        <v>2185.1999999999998</v>
      </c>
      <c r="DD21" s="59">
        <v>0</v>
      </c>
      <c r="DE21" s="59">
        <v>2239.2000000000003</v>
      </c>
      <c r="DF21" s="59">
        <v>2239.2000000000003</v>
      </c>
      <c r="DG21" s="59">
        <v>0</v>
      </c>
      <c r="DH21" s="59">
        <v>109.44</v>
      </c>
      <c r="DI21" s="59">
        <v>109.44</v>
      </c>
      <c r="DJ21" s="59">
        <v>1958.4000000000001</v>
      </c>
      <c r="DK21" s="59">
        <v>1956.6000000000001</v>
      </c>
      <c r="DL21" s="59">
        <v>0</v>
      </c>
      <c r="DM21" s="59">
        <v>2556</v>
      </c>
      <c r="DN21" s="59">
        <v>2554.2000000000003</v>
      </c>
      <c r="DO21" s="59">
        <v>0</v>
      </c>
      <c r="DP21" s="59">
        <v>842.39999999999998</v>
      </c>
      <c r="DQ21" s="59">
        <v>841.20000000000005</v>
      </c>
      <c r="DR21" s="59">
        <v>1471.2</v>
      </c>
      <c r="DS21" s="60">
        <v>1471.2</v>
      </c>
      <c r="DT21" s="1">
        <f t="shared" si="3"/>
        <v>31.270800000000001</v>
      </c>
      <c r="DV21" s="1">
        <f>CJ21+CN21</f>
        <v>8604</v>
      </c>
      <c r="DW21" s="1">
        <f>CL21+CP21</f>
        <v>7531.2000000000007</v>
      </c>
    </row>
    <row r="22">
      <c r="A22" s="57" t="s">
        <v>21</v>
      </c>
      <c r="B22" s="58">
        <v>3.2000000000000002</v>
      </c>
      <c r="C22" s="58">
        <v>42.079999999999998</v>
      </c>
      <c r="D22" s="58">
        <v>2.2000000000000002</v>
      </c>
      <c r="E22" s="58">
        <v>2.1899999999999999</v>
      </c>
      <c r="F22" s="58">
        <v>1.3700000000000001</v>
      </c>
      <c r="G22" s="58">
        <v>1.095</v>
      </c>
      <c r="H22" s="58">
        <v>1305.6000000000001</v>
      </c>
      <c r="I22" s="58">
        <v>1305.6000000000001</v>
      </c>
      <c r="J22" s="58">
        <v>283.19999999999999</v>
      </c>
      <c r="K22" s="58">
        <v>283.19999999999999</v>
      </c>
      <c r="L22" s="58">
        <v>63.600000000000001</v>
      </c>
      <c r="M22" s="58">
        <v>63.899999999999999</v>
      </c>
      <c r="N22" s="58">
        <v>952</v>
      </c>
      <c r="O22" s="58">
        <v>952</v>
      </c>
      <c r="P22" s="58">
        <v>0</v>
      </c>
      <c r="Q22" s="58">
        <v>0</v>
      </c>
      <c r="R22" s="58">
        <v>0</v>
      </c>
      <c r="S22" s="58">
        <v>0</v>
      </c>
      <c r="T22" s="58">
        <v>147.20000000000002</v>
      </c>
      <c r="U22" s="58">
        <v>147.20000000000002</v>
      </c>
      <c r="V22" s="58">
        <v>7.2000000000000002</v>
      </c>
      <c r="W22" s="58">
        <v>7.2000000000000002</v>
      </c>
      <c r="X22" s="58">
        <v>212.70000000000002</v>
      </c>
      <c r="Y22" s="58">
        <v>212.70000000000002</v>
      </c>
      <c r="Z22" s="58">
        <v>228.80000000000001</v>
      </c>
      <c r="AA22" s="58">
        <v>228.80000000000001</v>
      </c>
      <c r="AB22" s="58">
        <v>0</v>
      </c>
      <c r="AC22" s="58">
        <v>0</v>
      </c>
      <c r="AD22" s="58">
        <v>0</v>
      </c>
      <c r="AE22" s="58">
        <v>0</v>
      </c>
      <c r="AF22" s="58">
        <v>0</v>
      </c>
      <c r="AG22" s="58">
        <v>0</v>
      </c>
      <c r="AH22" s="58">
        <v>0</v>
      </c>
      <c r="AI22" s="58">
        <v>0</v>
      </c>
      <c r="AJ22" s="58">
        <v>20143.200000000001</v>
      </c>
      <c r="AK22" s="58">
        <v>20156.400000000001</v>
      </c>
      <c r="AL22" s="58">
        <v>20156.400000000001</v>
      </c>
      <c r="AM22" s="58">
        <v>0</v>
      </c>
      <c r="AN22" s="58">
        <v>0</v>
      </c>
      <c r="AO22" s="58">
        <v>0</v>
      </c>
      <c r="AP22" s="58">
        <v>15536.4</v>
      </c>
      <c r="AQ22" s="58">
        <v>0</v>
      </c>
      <c r="AR22" s="58">
        <v>15523.200000000001</v>
      </c>
      <c r="AS22" s="58">
        <v>15536.4</v>
      </c>
      <c r="AT22" s="58">
        <v>0</v>
      </c>
      <c r="AU22" s="58">
        <v>0</v>
      </c>
      <c r="AV22" s="58">
        <v>9662.3999999999996</v>
      </c>
      <c r="AW22" s="58">
        <v>9662.3999999999996</v>
      </c>
      <c r="AX22" s="58">
        <v>9662.3999999999996</v>
      </c>
      <c r="AY22" s="58">
        <v>0</v>
      </c>
      <c r="AZ22" s="58">
        <v>0</v>
      </c>
      <c r="BA22" s="58">
        <v>0</v>
      </c>
      <c r="BB22" s="58">
        <v>303.60000000000002</v>
      </c>
      <c r="BC22" s="59">
        <v>303.60000000000002</v>
      </c>
      <c r="BD22" s="59">
        <v>303.60000000000002</v>
      </c>
      <c r="BE22" s="59">
        <v>0</v>
      </c>
      <c r="BF22" s="59">
        <v>0</v>
      </c>
      <c r="BG22" s="59">
        <v>0</v>
      </c>
      <c r="BH22" s="59">
        <v>0</v>
      </c>
      <c r="BI22" s="59">
        <v>0</v>
      </c>
      <c r="BJ22" s="55">
        <f>-BK22</f>
        <v>-46648.800000000003</v>
      </c>
      <c r="BK22" s="59">
        <v>46648.800000000003</v>
      </c>
      <c r="BL22" s="59">
        <v>46635.599999999999</v>
      </c>
      <c r="BM22" s="59">
        <v>46635.599999999999</v>
      </c>
      <c r="BN22" s="59">
        <v>0</v>
      </c>
      <c r="BO22" s="59">
        <v>0</v>
      </c>
      <c r="BP22" s="59">
        <v>0</v>
      </c>
      <c r="BQ22" s="59">
        <v>24472.799999999999</v>
      </c>
      <c r="BR22" s="59">
        <v>24459.600000000002</v>
      </c>
      <c r="BS22" s="59">
        <v>24459.600000000002</v>
      </c>
      <c r="BT22" s="59">
        <v>3460.8000000000002</v>
      </c>
      <c r="BU22" s="59">
        <v>3456.5999999999999</v>
      </c>
      <c r="BV22" s="59">
        <v>4995.1999999999998</v>
      </c>
      <c r="BW22" s="59">
        <v>4995.1999999999998</v>
      </c>
      <c r="BX22" s="59">
        <v>1349.6000000000001</v>
      </c>
      <c r="BY22" s="59">
        <v>1349.6000000000001</v>
      </c>
      <c r="BZ22" s="59">
        <v>285.60000000000002</v>
      </c>
      <c r="CA22" s="59">
        <v>287.69999999999999</v>
      </c>
      <c r="CB22" s="59">
        <v>730.80000000000007</v>
      </c>
      <c r="CC22" s="59">
        <v>733.60000000000002</v>
      </c>
      <c r="CD22" s="59">
        <v>3490.2000000000003</v>
      </c>
      <c r="CE22" s="59">
        <v>3488.0999999999999</v>
      </c>
      <c r="CF22" s="59">
        <v>1386</v>
      </c>
      <c r="CG22" s="59">
        <v>1386</v>
      </c>
      <c r="CH22" s="59">
        <v>1232</v>
      </c>
      <c r="CI22" s="59">
        <v>1233.4000000000001</v>
      </c>
      <c r="CJ22" s="59">
        <v>3657.5999999999999</v>
      </c>
      <c r="CK22" s="59">
        <v>3661.2000000000003</v>
      </c>
      <c r="CL22" s="59">
        <v>3492</v>
      </c>
      <c r="CM22" s="59">
        <v>3495.5999999999999</v>
      </c>
      <c r="CN22" s="59">
        <v>5299.1999999999998</v>
      </c>
      <c r="CO22" s="59">
        <v>5299.1999999999998</v>
      </c>
      <c r="CP22" s="59">
        <v>3708</v>
      </c>
      <c r="CQ22" s="59">
        <v>3708</v>
      </c>
      <c r="CR22" s="59">
        <v>619.20000000000005</v>
      </c>
      <c r="CS22" s="59">
        <v>618.48000000000002</v>
      </c>
      <c r="CT22" s="59">
        <v>1124.6400000000001</v>
      </c>
      <c r="CU22" s="59">
        <v>1124.6400000000001</v>
      </c>
      <c r="CV22" s="59">
        <v>1288.8</v>
      </c>
      <c r="CW22" s="59">
        <v>1290.24</v>
      </c>
      <c r="CX22" s="59">
        <v>806.39999999999998</v>
      </c>
      <c r="CY22" s="59">
        <v>805.68000000000006</v>
      </c>
      <c r="CZ22" s="59">
        <v>957.60000000000002</v>
      </c>
      <c r="DA22" s="59">
        <v>956.88</v>
      </c>
      <c r="DB22" s="59">
        <v>2536.8000000000002</v>
      </c>
      <c r="DC22" s="59">
        <v>2538</v>
      </c>
      <c r="DD22" s="59">
        <v>0</v>
      </c>
      <c r="DE22" s="59">
        <v>1828.8</v>
      </c>
      <c r="DF22" s="59">
        <v>1828.8</v>
      </c>
      <c r="DG22" s="59">
        <v>0</v>
      </c>
      <c r="DH22" s="59">
        <v>109.44</v>
      </c>
      <c r="DI22" s="59">
        <v>110.16</v>
      </c>
      <c r="DJ22" s="59">
        <v>1994.4000000000001</v>
      </c>
      <c r="DK22" s="59">
        <v>1996.2</v>
      </c>
      <c r="DL22" s="59">
        <v>0</v>
      </c>
      <c r="DM22" s="59">
        <v>2563.2000000000003</v>
      </c>
      <c r="DN22" s="59">
        <v>2561.4000000000001</v>
      </c>
      <c r="DO22" s="59">
        <v>0</v>
      </c>
      <c r="DP22" s="59">
        <v>830.39999999999998</v>
      </c>
      <c r="DQ22" s="59">
        <v>829.20000000000005</v>
      </c>
      <c r="DR22" s="59">
        <v>1459.2</v>
      </c>
      <c r="DS22" s="60">
        <v>1459.2</v>
      </c>
      <c r="DT22" s="1">
        <f t="shared" si="3"/>
        <v>30.109199999999998</v>
      </c>
      <c r="DV22" s="1">
        <f>CJ22+CN22</f>
        <v>8956.7999999999993</v>
      </c>
      <c r="DW22" s="1">
        <f>CL22+CP22</f>
        <v>7200</v>
      </c>
    </row>
    <row r="23">
      <c r="A23" s="57" t="s">
        <v>22</v>
      </c>
      <c r="B23" s="58">
        <v>3.3599999999999999</v>
      </c>
      <c r="C23" s="58">
        <v>38.880000000000003</v>
      </c>
      <c r="D23" s="58">
        <v>2.2000000000000002</v>
      </c>
      <c r="E23" s="58">
        <v>2.2000000000000002</v>
      </c>
      <c r="F23" s="58">
        <v>1.3700000000000001</v>
      </c>
      <c r="G23" s="58">
        <v>1.1000000000000001</v>
      </c>
      <c r="H23" s="58">
        <v>1344</v>
      </c>
      <c r="I23" s="58">
        <v>1342.8</v>
      </c>
      <c r="J23" s="58">
        <v>316.80000000000001</v>
      </c>
      <c r="K23" s="58">
        <v>316.80000000000001</v>
      </c>
      <c r="L23" s="58">
        <v>69.600000000000009</v>
      </c>
      <c r="M23" s="58">
        <v>69.600000000000009</v>
      </c>
      <c r="N23" s="58">
        <v>951.60000000000002</v>
      </c>
      <c r="O23" s="58">
        <v>951.60000000000002</v>
      </c>
      <c r="P23" s="58">
        <v>0</v>
      </c>
      <c r="Q23" s="58">
        <v>0</v>
      </c>
      <c r="R23" s="58">
        <v>0</v>
      </c>
      <c r="S23" s="58">
        <v>0.40000000000000002</v>
      </c>
      <c r="T23" s="58">
        <v>189.59999999999999</v>
      </c>
      <c r="U23" s="58">
        <v>189.59999999999999</v>
      </c>
      <c r="V23" s="58">
        <v>8</v>
      </c>
      <c r="W23" s="58">
        <v>8</v>
      </c>
      <c r="X23" s="58">
        <v>240.45000000000002</v>
      </c>
      <c r="Y23" s="58">
        <v>240.45000000000002</v>
      </c>
      <c r="Z23" s="58">
        <v>225.59999999999999</v>
      </c>
      <c r="AA23" s="58">
        <v>226.40000000000001</v>
      </c>
      <c r="AB23" s="58">
        <v>0</v>
      </c>
      <c r="AC23" s="58">
        <v>0</v>
      </c>
      <c r="AD23" s="58">
        <v>0</v>
      </c>
      <c r="AE23" s="58">
        <v>0</v>
      </c>
      <c r="AF23" s="58">
        <v>0</v>
      </c>
      <c r="AG23" s="58">
        <v>0</v>
      </c>
      <c r="AH23" s="58">
        <v>0</v>
      </c>
      <c r="AI23" s="58">
        <v>0</v>
      </c>
      <c r="AJ23" s="58">
        <v>17872.799999999999</v>
      </c>
      <c r="AK23" s="58">
        <v>17872.799999999999</v>
      </c>
      <c r="AL23" s="58">
        <v>17872.799999999999</v>
      </c>
      <c r="AM23" s="58">
        <v>0</v>
      </c>
      <c r="AN23" s="58">
        <v>0</v>
      </c>
      <c r="AO23" s="58">
        <v>0</v>
      </c>
      <c r="AP23" s="58">
        <v>14322</v>
      </c>
      <c r="AQ23" s="58">
        <v>0</v>
      </c>
      <c r="AR23" s="58">
        <v>14335.200000000001</v>
      </c>
      <c r="AS23" s="58">
        <v>14322</v>
      </c>
      <c r="AT23" s="58">
        <v>0</v>
      </c>
      <c r="AU23" s="58">
        <v>0</v>
      </c>
      <c r="AV23" s="58">
        <v>8883.6000000000004</v>
      </c>
      <c r="AW23" s="58">
        <v>8877</v>
      </c>
      <c r="AX23" s="58">
        <v>8877</v>
      </c>
      <c r="AY23" s="58">
        <v>0</v>
      </c>
      <c r="AZ23" s="58">
        <v>0</v>
      </c>
      <c r="BA23" s="58">
        <v>0</v>
      </c>
      <c r="BB23" s="58">
        <v>303.60000000000002</v>
      </c>
      <c r="BC23" s="59">
        <v>303.60000000000002</v>
      </c>
      <c r="BD23" s="59">
        <v>303.60000000000002</v>
      </c>
      <c r="BE23" s="59">
        <v>0</v>
      </c>
      <c r="BF23" s="59">
        <v>0</v>
      </c>
      <c r="BG23" s="59">
        <v>0</v>
      </c>
      <c r="BH23" s="59">
        <v>0</v>
      </c>
      <c r="BI23" s="59">
        <v>0</v>
      </c>
      <c r="BJ23" s="55">
        <f>-BK23</f>
        <v>-44536.800000000003</v>
      </c>
      <c r="BK23" s="59">
        <v>44536.800000000003</v>
      </c>
      <c r="BL23" s="59">
        <v>44550</v>
      </c>
      <c r="BM23" s="59">
        <v>44550</v>
      </c>
      <c r="BN23" s="59">
        <v>0</v>
      </c>
      <c r="BO23" s="59">
        <v>0</v>
      </c>
      <c r="BP23" s="59">
        <v>0</v>
      </c>
      <c r="BQ23" s="59">
        <v>22466.400000000001</v>
      </c>
      <c r="BR23" s="59">
        <v>22479.600000000002</v>
      </c>
      <c r="BS23" s="59">
        <v>22479.600000000002</v>
      </c>
      <c r="BT23" s="59">
        <v>3544.8000000000002</v>
      </c>
      <c r="BU23" s="59">
        <v>3549</v>
      </c>
      <c r="BV23" s="59">
        <v>5163.1999999999998</v>
      </c>
      <c r="BW23" s="59">
        <v>5152</v>
      </c>
      <c r="BX23" s="59">
        <v>1390.2</v>
      </c>
      <c r="BY23" s="59">
        <v>1390.9000000000001</v>
      </c>
      <c r="BZ23" s="59">
        <v>319.19999999999999</v>
      </c>
      <c r="CA23" s="59">
        <v>319.19999999999999</v>
      </c>
      <c r="CB23" s="59">
        <v>761.60000000000002</v>
      </c>
      <c r="CC23" s="59">
        <v>760.20000000000005</v>
      </c>
      <c r="CD23" s="59">
        <v>3654</v>
      </c>
      <c r="CE23" s="59">
        <v>3654.7000000000003</v>
      </c>
      <c r="CF23" s="59">
        <v>1407</v>
      </c>
      <c r="CG23" s="59">
        <v>1407.7</v>
      </c>
      <c r="CH23" s="59">
        <v>1201.2</v>
      </c>
      <c r="CI23" s="59">
        <v>1199.8</v>
      </c>
      <c r="CJ23" s="59">
        <v>3506.4000000000001</v>
      </c>
      <c r="CK23" s="59">
        <v>3502.8000000000002</v>
      </c>
      <c r="CL23" s="59">
        <v>3549.5999999999999</v>
      </c>
      <c r="CM23" s="59">
        <v>3546</v>
      </c>
      <c r="CN23" s="59">
        <v>5371.1999999999998</v>
      </c>
      <c r="CO23" s="59">
        <v>5374.8000000000002</v>
      </c>
      <c r="CP23" s="59">
        <v>3751.2000000000003</v>
      </c>
      <c r="CQ23" s="59">
        <v>3751.2000000000003</v>
      </c>
      <c r="CR23" s="59">
        <v>622.08000000000004</v>
      </c>
      <c r="CS23" s="59">
        <v>622.80000000000007</v>
      </c>
      <c r="CT23" s="59">
        <v>1177.9200000000001</v>
      </c>
      <c r="CU23" s="59">
        <v>1177.2</v>
      </c>
      <c r="CV23" s="59">
        <v>1311.8399999999999</v>
      </c>
      <c r="CW23" s="59">
        <v>1310.4000000000001</v>
      </c>
      <c r="CX23" s="59">
        <v>888.48000000000002</v>
      </c>
      <c r="CY23" s="59">
        <v>889.20000000000005</v>
      </c>
      <c r="CZ23" s="59">
        <v>1038.24</v>
      </c>
      <c r="DA23" s="59">
        <v>1037.52</v>
      </c>
      <c r="DB23" s="59">
        <v>2328</v>
      </c>
      <c r="DC23" s="59">
        <v>2326.8000000000002</v>
      </c>
      <c r="DD23" s="59">
        <v>0</v>
      </c>
      <c r="DE23" s="59">
        <v>1710</v>
      </c>
      <c r="DF23" s="59">
        <v>1710</v>
      </c>
      <c r="DG23" s="59">
        <v>0</v>
      </c>
      <c r="DH23" s="59">
        <v>112.32000000000001</v>
      </c>
      <c r="DI23" s="59">
        <v>112.32000000000001</v>
      </c>
      <c r="DJ23" s="59">
        <v>2012.4000000000001</v>
      </c>
      <c r="DK23" s="59">
        <v>2010.6000000000001</v>
      </c>
      <c r="DL23" s="59">
        <v>0</v>
      </c>
      <c r="DM23" s="59">
        <v>2559.5999999999999</v>
      </c>
      <c r="DN23" s="59">
        <v>2561.4000000000001</v>
      </c>
      <c r="DO23" s="59">
        <v>0</v>
      </c>
      <c r="DP23" s="59">
        <v>878.39999999999998</v>
      </c>
      <c r="DQ23" s="59">
        <v>880.80000000000007</v>
      </c>
      <c r="DR23" s="59">
        <v>1495.2</v>
      </c>
      <c r="DS23" s="60">
        <v>1495.2</v>
      </c>
      <c r="DT23" s="1">
        <f t="shared" si="3"/>
        <v>27.059999999999999</v>
      </c>
      <c r="DV23" s="1">
        <f>CJ23+CN23</f>
        <v>8877.6000000000004</v>
      </c>
      <c r="DW23" s="1">
        <f>CL23+CP23</f>
        <v>7300.8000000000002</v>
      </c>
    </row>
    <row r="24">
      <c r="A24" s="57" t="s">
        <v>23</v>
      </c>
      <c r="B24" s="58">
        <v>3.3599999999999999</v>
      </c>
      <c r="C24" s="58">
        <v>38.880000000000003</v>
      </c>
      <c r="D24" s="58">
        <v>2.2600000000000002</v>
      </c>
      <c r="E24" s="58">
        <v>2.2600000000000002</v>
      </c>
      <c r="F24" s="58">
        <v>1.3700000000000001</v>
      </c>
      <c r="G24" s="58">
        <v>1.1300000000000001</v>
      </c>
      <c r="H24" s="58">
        <v>1082.4000000000001</v>
      </c>
      <c r="I24" s="58">
        <v>1083.5999999999999</v>
      </c>
      <c r="J24" s="58">
        <v>300</v>
      </c>
      <c r="K24" s="58">
        <v>300</v>
      </c>
      <c r="L24" s="58">
        <v>64.799999999999997</v>
      </c>
      <c r="M24" s="58">
        <v>64.5</v>
      </c>
      <c r="N24" s="58">
        <v>715.20000000000005</v>
      </c>
      <c r="O24" s="58">
        <v>715.20000000000005</v>
      </c>
      <c r="P24" s="58">
        <v>0</v>
      </c>
      <c r="Q24" s="58">
        <v>0</v>
      </c>
      <c r="R24" s="58">
        <v>0</v>
      </c>
      <c r="S24" s="58">
        <v>0.40000000000000002</v>
      </c>
      <c r="T24" s="58">
        <v>193.20000000000002</v>
      </c>
      <c r="U24" s="58">
        <v>193.20000000000002</v>
      </c>
      <c r="V24" s="58">
        <v>9.2000000000000011</v>
      </c>
      <c r="W24" s="58">
        <v>9</v>
      </c>
      <c r="X24" s="58">
        <v>228.90000000000001</v>
      </c>
      <c r="Y24" s="58">
        <v>228.90000000000001</v>
      </c>
      <c r="Z24" s="58">
        <v>188.80000000000001</v>
      </c>
      <c r="AA24" s="58">
        <v>188</v>
      </c>
      <c r="AB24" s="58">
        <v>0</v>
      </c>
      <c r="AC24" s="58">
        <v>0</v>
      </c>
      <c r="AD24" s="58">
        <v>0</v>
      </c>
      <c r="AE24" s="58">
        <v>0</v>
      </c>
      <c r="AF24" s="58">
        <v>0</v>
      </c>
      <c r="AG24" s="58">
        <v>0</v>
      </c>
      <c r="AH24" s="58">
        <v>0</v>
      </c>
      <c r="AI24" s="58">
        <v>0</v>
      </c>
      <c r="AJ24" s="58">
        <v>17212.799999999999</v>
      </c>
      <c r="AK24" s="58">
        <v>17199.599999999999</v>
      </c>
      <c r="AL24" s="58">
        <v>17199.599999999999</v>
      </c>
      <c r="AM24" s="58">
        <v>0</v>
      </c>
      <c r="AN24" s="58">
        <v>0</v>
      </c>
      <c r="AO24" s="58">
        <v>0</v>
      </c>
      <c r="AP24" s="58">
        <v>14691.6</v>
      </c>
      <c r="AQ24" s="58">
        <v>0</v>
      </c>
      <c r="AR24" s="58">
        <v>14678.4</v>
      </c>
      <c r="AS24" s="58">
        <v>14691.6</v>
      </c>
      <c r="AT24" s="58">
        <v>0</v>
      </c>
      <c r="AU24" s="58">
        <v>0</v>
      </c>
      <c r="AV24" s="58">
        <v>7392</v>
      </c>
      <c r="AW24" s="58">
        <v>7392</v>
      </c>
      <c r="AX24" s="58">
        <v>7392</v>
      </c>
      <c r="AY24" s="58">
        <v>0</v>
      </c>
      <c r="AZ24" s="58">
        <v>0</v>
      </c>
      <c r="BA24" s="58">
        <v>0</v>
      </c>
      <c r="BB24" s="58">
        <v>303.60000000000002</v>
      </c>
      <c r="BC24" s="59">
        <v>310.19999999999999</v>
      </c>
      <c r="BD24" s="59">
        <v>310.19999999999999</v>
      </c>
      <c r="BE24" s="59">
        <v>0</v>
      </c>
      <c r="BF24" s="59">
        <v>0</v>
      </c>
      <c r="BG24" s="59">
        <v>0</v>
      </c>
      <c r="BH24" s="59">
        <v>0</v>
      </c>
      <c r="BI24" s="59">
        <v>0</v>
      </c>
      <c r="BJ24" s="55">
        <f>-BK24</f>
        <v>-42477.599999999999</v>
      </c>
      <c r="BK24" s="59">
        <v>42477.599999999999</v>
      </c>
      <c r="BL24" s="59">
        <v>42477.599999999999</v>
      </c>
      <c r="BM24" s="59">
        <v>42477.599999999999</v>
      </c>
      <c r="BN24" s="59">
        <v>0</v>
      </c>
      <c r="BO24" s="59">
        <v>0</v>
      </c>
      <c r="BP24" s="59">
        <v>0</v>
      </c>
      <c r="BQ24" s="59">
        <v>20829.600000000002</v>
      </c>
      <c r="BR24" s="59">
        <v>20816.400000000001</v>
      </c>
      <c r="BS24" s="59">
        <v>20816.400000000001</v>
      </c>
      <c r="BT24" s="59">
        <v>3292.8000000000002</v>
      </c>
      <c r="BU24" s="59">
        <v>3292.8000000000002</v>
      </c>
      <c r="BV24" s="59">
        <v>5230.4000000000005</v>
      </c>
      <c r="BW24" s="59">
        <v>5236</v>
      </c>
      <c r="BX24" s="59">
        <v>1122.8</v>
      </c>
      <c r="BY24" s="59">
        <v>1122.1000000000001</v>
      </c>
      <c r="BZ24" s="59">
        <v>302.40000000000003</v>
      </c>
      <c r="CA24" s="59">
        <v>302.40000000000003</v>
      </c>
      <c r="CB24" s="59">
        <v>722.39999999999998</v>
      </c>
      <c r="CC24" s="59">
        <v>722.39999999999998</v>
      </c>
      <c r="CD24" s="59">
        <v>3747.8000000000002</v>
      </c>
      <c r="CE24" s="59">
        <v>3747.0999999999999</v>
      </c>
      <c r="CF24" s="59">
        <v>1456</v>
      </c>
      <c r="CG24" s="59">
        <v>1456</v>
      </c>
      <c r="CH24" s="59">
        <v>1201.2</v>
      </c>
      <c r="CI24" s="59">
        <v>1201.2</v>
      </c>
      <c r="CJ24" s="59">
        <v>2188.8000000000002</v>
      </c>
      <c r="CK24" s="59">
        <v>2188.8000000000002</v>
      </c>
      <c r="CL24" s="59">
        <v>3535.2000000000003</v>
      </c>
      <c r="CM24" s="59">
        <v>3538.8000000000002</v>
      </c>
      <c r="CN24" s="59">
        <v>5248.8000000000002</v>
      </c>
      <c r="CO24" s="59">
        <v>5245.1999999999998</v>
      </c>
      <c r="CP24" s="59">
        <v>3405.5999999999999</v>
      </c>
      <c r="CQ24" s="59">
        <v>3402</v>
      </c>
      <c r="CR24" s="59">
        <v>620.63999999999999</v>
      </c>
      <c r="CS24" s="59">
        <v>620.63999999999999</v>
      </c>
      <c r="CT24" s="59">
        <v>1202.4000000000001</v>
      </c>
      <c r="CU24" s="59">
        <v>1203.1200000000001</v>
      </c>
      <c r="CV24" s="59">
        <v>1213.9200000000001</v>
      </c>
      <c r="CW24" s="59">
        <v>1214.6400000000001</v>
      </c>
      <c r="CX24" s="59">
        <v>925.92000000000007</v>
      </c>
      <c r="CY24" s="59">
        <v>925.20000000000005</v>
      </c>
      <c r="CZ24" s="59">
        <v>1081.4400000000001</v>
      </c>
      <c r="DA24" s="59">
        <v>1082.1600000000001</v>
      </c>
      <c r="DB24" s="59">
        <v>986.39999999999998</v>
      </c>
      <c r="DC24" s="59">
        <v>986.39999999999998</v>
      </c>
      <c r="DD24" s="59">
        <v>0</v>
      </c>
      <c r="DE24" s="59">
        <v>1278</v>
      </c>
      <c r="DF24" s="59">
        <v>1276.2</v>
      </c>
      <c r="DG24" s="59">
        <v>0</v>
      </c>
      <c r="DH24" s="59">
        <v>115.2</v>
      </c>
      <c r="DI24" s="59">
        <v>115.2</v>
      </c>
      <c r="DJ24" s="59">
        <v>2044.8</v>
      </c>
      <c r="DK24" s="59">
        <v>2046.6000000000001</v>
      </c>
      <c r="DL24" s="59">
        <v>0</v>
      </c>
      <c r="DM24" s="59">
        <v>2570.4000000000001</v>
      </c>
      <c r="DN24" s="59">
        <v>2570.4000000000001</v>
      </c>
      <c r="DO24" s="59">
        <v>0</v>
      </c>
      <c r="DP24" s="59">
        <v>840</v>
      </c>
      <c r="DQ24" s="59">
        <v>838.80000000000007</v>
      </c>
      <c r="DR24" s="59">
        <v>1454.4000000000001</v>
      </c>
      <c r="DS24" s="60">
        <v>1453.2</v>
      </c>
      <c r="DT24" s="1">
        <f t="shared" si="3"/>
        <v>24.908399999999997</v>
      </c>
      <c r="DV24" s="1">
        <f>CJ24+CN24</f>
        <v>7437.6000000000004</v>
      </c>
      <c r="DW24" s="1">
        <f>CL24+CP24</f>
        <v>6940.8000000000002</v>
      </c>
    </row>
    <row r="25">
      <c r="A25" s="57" t="s">
        <v>24</v>
      </c>
      <c r="B25" s="58">
        <v>3.2000000000000002</v>
      </c>
      <c r="C25" s="58">
        <v>39.039999999999999</v>
      </c>
      <c r="D25" s="58">
        <v>2.2800000000000002</v>
      </c>
      <c r="E25" s="58">
        <v>2.2800000000000002</v>
      </c>
      <c r="F25" s="58">
        <v>1.3500000000000001</v>
      </c>
      <c r="G25" s="58">
        <v>1.1400000000000001</v>
      </c>
      <c r="H25" s="58">
        <v>998.39999999999998</v>
      </c>
      <c r="I25" s="58">
        <v>997.20000000000005</v>
      </c>
      <c r="J25" s="58">
        <v>290.40000000000003</v>
      </c>
      <c r="K25" s="58">
        <v>289.19999999999999</v>
      </c>
      <c r="L25" s="58">
        <v>59.399999999999999</v>
      </c>
      <c r="M25" s="58">
        <v>59.700000000000003</v>
      </c>
      <c r="N25" s="58">
        <v>609.20000000000005</v>
      </c>
      <c r="O25" s="58">
        <v>609.20000000000005</v>
      </c>
      <c r="P25" s="58">
        <v>0</v>
      </c>
      <c r="Q25" s="58">
        <v>0</v>
      </c>
      <c r="R25" s="58">
        <v>0</v>
      </c>
      <c r="S25" s="58">
        <v>0.40000000000000002</v>
      </c>
      <c r="T25" s="58">
        <v>180.80000000000001</v>
      </c>
      <c r="U25" s="58">
        <v>180.80000000000001</v>
      </c>
      <c r="V25" s="58">
        <v>8.8000000000000007</v>
      </c>
      <c r="W25" s="58">
        <v>9</v>
      </c>
      <c r="X25" s="58">
        <v>223.20000000000002</v>
      </c>
      <c r="Y25" s="58">
        <v>223.20000000000002</v>
      </c>
      <c r="Z25" s="58">
        <v>216</v>
      </c>
      <c r="AA25" s="58">
        <v>216.80000000000001</v>
      </c>
      <c r="AB25" s="58">
        <v>0</v>
      </c>
      <c r="AC25" s="58">
        <v>0</v>
      </c>
      <c r="AD25" s="58">
        <v>0</v>
      </c>
      <c r="AE25" s="58">
        <v>0</v>
      </c>
      <c r="AF25" s="58">
        <v>0</v>
      </c>
      <c r="AG25" s="58">
        <v>0</v>
      </c>
      <c r="AH25" s="58">
        <v>0</v>
      </c>
      <c r="AI25" s="58">
        <v>0</v>
      </c>
      <c r="AJ25" s="58">
        <v>18823.200000000001</v>
      </c>
      <c r="AK25" s="58">
        <v>18836.400000000001</v>
      </c>
      <c r="AL25" s="58">
        <v>18836.400000000001</v>
      </c>
      <c r="AM25" s="58">
        <v>0</v>
      </c>
      <c r="AN25" s="58">
        <v>0</v>
      </c>
      <c r="AO25" s="58">
        <v>0</v>
      </c>
      <c r="AP25" s="58">
        <v>15325.200000000001</v>
      </c>
      <c r="AQ25" s="58">
        <v>0</v>
      </c>
      <c r="AR25" s="58">
        <v>15338.4</v>
      </c>
      <c r="AS25" s="58">
        <v>15325.200000000001</v>
      </c>
      <c r="AT25" s="58">
        <v>0</v>
      </c>
      <c r="AU25" s="58">
        <v>0</v>
      </c>
      <c r="AV25" s="58">
        <v>6864</v>
      </c>
      <c r="AW25" s="58">
        <v>6864</v>
      </c>
      <c r="AX25" s="58">
        <v>6864</v>
      </c>
      <c r="AY25" s="58">
        <v>0</v>
      </c>
      <c r="AZ25" s="58">
        <v>0</v>
      </c>
      <c r="BA25" s="58">
        <v>0</v>
      </c>
      <c r="BB25" s="58">
        <v>303.60000000000002</v>
      </c>
      <c r="BC25" s="59">
        <v>303.60000000000002</v>
      </c>
      <c r="BD25" s="59">
        <v>303.60000000000002</v>
      </c>
      <c r="BE25" s="59">
        <v>0</v>
      </c>
      <c r="BF25" s="59">
        <v>0</v>
      </c>
      <c r="BG25" s="59">
        <v>0</v>
      </c>
      <c r="BH25" s="59">
        <v>0</v>
      </c>
      <c r="BI25" s="59">
        <v>0</v>
      </c>
      <c r="BJ25" s="55">
        <f>-BK25</f>
        <v>-43137.599999999999</v>
      </c>
      <c r="BK25" s="59">
        <v>43137.599999999999</v>
      </c>
      <c r="BL25" s="59">
        <v>43137.599999999999</v>
      </c>
      <c r="BM25" s="59">
        <v>43137.599999999999</v>
      </c>
      <c r="BN25" s="59">
        <v>0</v>
      </c>
      <c r="BO25" s="59">
        <v>0</v>
      </c>
      <c r="BP25" s="59">
        <v>0</v>
      </c>
      <c r="BQ25" s="59">
        <v>21384</v>
      </c>
      <c r="BR25" s="59">
        <v>21384</v>
      </c>
      <c r="BS25" s="59">
        <v>21384</v>
      </c>
      <c r="BT25" s="59">
        <v>3175.2000000000003</v>
      </c>
      <c r="BU25" s="59">
        <v>3175.2000000000003</v>
      </c>
      <c r="BV25" s="59">
        <v>5264</v>
      </c>
      <c r="BW25" s="59">
        <v>5264</v>
      </c>
      <c r="BX25" s="59">
        <v>1031.8</v>
      </c>
      <c r="BY25" s="59">
        <v>1032.5</v>
      </c>
      <c r="BZ25" s="59">
        <v>294</v>
      </c>
      <c r="CA25" s="59">
        <v>291.90000000000003</v>
      </c>
      <c r="CB25" s="59">
        <v>697.20000000000005</v>
      </c>
      <c r="CC25" s="59">
        <v>695.80000000000007</v>
      </c>
      <c r="CD25" s="59">
        <v>3780</v>
      </c>
      <c r="CE25" s="59">
        <v>3780.7000000000003</v>
      </c>
      <c r="CF25" s="59">
        <v>1456</v>
      </c>
      <c r="CG25" s="59">
        <v>1456.7</v>
      </c>
      <c r="CH25" s="59">
        <v>1206.8</v>
      </c>
      <c r="CI25" s="59">
        <v>1208.2</v>
      </c>
      <c r="CJ25" s="59">
        <v>1980</v>
      </c>
      <c r="CK25" s="59">
        <v>1976.4000000000001</v>
      </c>
      <c r="CL25" s="59">
        <v>3643.2000000000003</v>
      </c>
      <c r="CM25" s="59">
        <v>3636</v>
      </c>
      <c r="CN25" s="59">
        <v>5248.8000000000002</v>
      </c>
      <c r="CO25" s="59">
        <v>5248.8000000000002</v>
      </c>
      <c r="CP25" s="59">
        <v>3074.4000000000001</v>
      </c>
      <c r="CQ25" s="59">
        <v>3074.4000000000001</v>
      </c>
      <c r="CR25" s="59">
        <v>619.20000000000005</v>
      </c>
      <c r="CS25" s="59">
        <v>618.48000000000002</v>
      </c>
      <c r="CT25" s="59">
        <v>1245.6000000000001</v>
      </c>
      <c r="CU25" s="59">
        <v>1244.8800000000001</v>
      </c>
      <c r="CV25" s="59">
        <v>1192.3199999999999</v>
      </c>
      <c r="CW25" s="59">
        <v>1192.3199999999999</v>
      </c>
      <c r="CX25" s="59">
        <v>947.51999999999998</v>
      </c>
      <c r="CY25" s="59">
        <v>947.51999999999998</v>
      </c>
      <c r="CZ25" s="59">
        <v>1130.4000000000001</v>
      </c>
      <c r="DA25" s="59">
        <v>1131.1200000000001</v>
      </c>
      <c r="DB25" s="59">
        <v>732</v>
      </c>
      <c r="DC25" s="59">
        <v>732</v>
      </c>
      <c r="DD25" s="59">
        <v>0</v>
      </c>
      <c r="DE25" s="59">
        <v>882</v>
      </c>
      <c r="DF25" s="59">
        <v>883.80000000000007</v>
      </c>
      <c r="DG25" s="59">
        <v>0</v>
      </c>
      <c r="DH25" s="59">
        <v>112.32000000000001</v>
      </c>
      <c r="DI25" s="59">
        <v>111.60000000000001</v>
      </c>
      <c r="DJ25" s="59">
        <v>2109.5999999999999</v>
      </c>
      <c r="DK25" s="59">
        <v>2111.4000000000001</v>
      </c>
      <c r="DL25" s="59">
        <v>0</v>
      </c>
      <c r="DM25" s="59">
        <v>2577.5999999999999</v>
      </c>
      <c r="DN25" s="59">
        <v>2577.5999999999999</v>
      </c>
      <c r="DO25" s="59">
        <v>0</v>
      </c>
      <c r="DP25" s="59">
        <v>861.60000000000002</v>
      </c>
      <c r="DQ25" s="59">
        <v>862.80000000000007</v>
      </c>
      <c r="DR25" s="59">
        <v>1485.6000000000001</v>
      </c>
      <c r="DS25" s="60">
        <v>1488</v>
      </c>
      <c r="DT25" s="1">
        <f t="shared" si="3"/>
        <v>25.9908</v>
      </c>
      <c r="DV25" s="1">
        <f>CJ25+CN25</f>
        <v>7228.8000000000002</v>
      </c>
      <c r="DW25" s="1">
        <f>CL25+CP25</f>
        <v>6717.6000000000004</v>
      </c>
    </row>
    <row r="26">
      <c r="A26" s="57" t="s">
        <v>25</v>
      </c>
      <c r="B26" s="58">
        <v>3.3599999999999999</v>
      </c>
      <c r="C26" s="58">
        <v>40.160000000000004</v>
      </c>
      <c r="D26" s="58">
        <v>2.3199999999999998</v>
      </c>
      <c r="E26" s="58">
        <v>2.3300000000000001</v>
      </c>
      <c r="F26" s="58">
        <v>1.3600000000000001</v>
      </c>
      <c r="G26" s="58">
        <v>1.165</v>
      </c>
      <c r="H26" s="58">
        <v>499.19999999999999</v>
      </c>
      <c r="I26" s="58">
        <v>499.19999999999999</v>
      </c>
      <c r="J26" s="58">
        <v>288</v>
      </c>
      <c r="K26" s="58">
        <v>289.19999999999999</v>
      </c>
      <c r="L26" s="58">
        <v>63</v>
      </c>
      <c r="M26" s="58">
        <v>63</v>
      </c>
      <c r="N26" s="58">
        <v>228.40000000000001</v>
      </c>
      <c r="O26" s="58">
        <v>228.40000000000001</v>
      </c>
      <c r="P26" s="58">
        <v>0</v>
      </c>
      <c r="Q26" s="58">
        <v>0</v>
      </c>
      <c r="R26" s="58">
        <v>0</v>
      </c>
      <c r="S26" s="58">
        <v>0</v>
      </c>
      <c r="T26" s="58">
        <v>176.80000000000001</v>
      </c>
      <c r="U26" s="58">
        <v>177</v>
      </c>
      <c r="V26" s="58">
        <v>9.2000000000000011</v>
      </c>
      <c r="W26" s="58">
        <v>9</v>
      </c>
      <c r="X26" s="58">
        <v>219.45000000000002</v>
      </c>
      <c r="Y26" s="58">
        <v>219.45000000000002</v>
      </c>
      <c r="Z26" s="58">
        <v>83.200000000000003</v>
      </c>
      <c r="AA26" s="58">
        <v>83.200000000000003</v>
      </c>
      <c r="AB26" s="58">
        <v>0</v>
      </c>
      <c r="AC26" s="58">
        <v>0</v>
      </c>
      <c r="AD26" s="58">
        <v>0</v>
      </c>
      <c r="AE26" s="58">
        <v>0</v>
      </c>
      <c r="AF26" s="58">
        <v>0</v>
      </c>
      <c r="AG26" s="58">
        <v>0</v>
      </c>
      <c r="AH26" s="58">
        <v>0</v>
      </c>
      <c r="AI26" s="58">
        <v>0</v>
      </c>
      <c r="AJ26" s="58">
        <v>18928.799999999999</v>
      </c>
      <c r="AK26" s="58">
        <v>18928.799999999999</v>
      </c>
      <c r="AL26" s="58">
        <v>18928.799999999999</v>
      </c>
      <c r="AM26" s="58">
        <v>0</v>
      </c>
      <c r="AN26" s="58">
        <v>0</v>
      </c>
      <c r="AO26" s="58">
        <v>0</v>
      </c>
      <c r="AP26" s="58">
        <v>15206.4</v>
      </c>
      <c r="AQ26" s="58">
        <v>0</v>
      </c>
      <c r="AR26" s="58">
        <v>15206.4</v>
      </c>
      <c r="AS26" s="58">
        <v>15206.4</v>
      </c>
      <c r="AT26" s="58">
        <v>0</v>
      </c>
      <c r="AU26" s="58">
        <v>0</v>
      </c>
      <c r="AV26" s="58">
        <v>7867.1999999999998</v>
      </c>
      <c r="AW26" s="58">
        <v>7873.8000000000002</v>
      </c>
      <c r="AX26" s="58">
        <v>7873.8000000000002</v>
      </c>
      <c r="AY26" s="58">
        <v>0</v>
      </c>
      <c r="AZ26" s="58">
        <v>0</v>
      </c>
      <c r="BA26" s="58">
        <v>0</v>
      </c>
      <c r="BB26" s="58">
        <v>290.40000000000003</v>
      </c>
      <c r="BC26" s="59">
        <v>290.40000000000003</v>
      </c>
      <c r="BD26" s="59">
        <v>290.40000000000003</v>
      </c>
      <c r="BE26" s="59">
        <v>0</v>
      </c>
      <c r="BF26" s="59">
        <v>0</v>
      </c>
      <c r="BG26" s="59">
        <v>0</v>
      </c>
      <c r="BH26" s="59">
        <v>0</v>
      </c>
      <c r="BI26" s="59">
        <v>0</v>
      </c>
      <c r="BJ26" s="55">
        <f>-BK26</f>
        <v>-43216.800000000003</v>
      </c>
      <c r="BK26" s="59">
        <v>43216.800000000003</v>
      </c>
      <c r="BL26" s="59">
        <v>43216.800000000003</v>
      </c>
      <c r="BM26" s="59">
        <v>43216.800000000003</v>
      </c>
      <c r="BN26" s="59">
        <v>0</v>
      </c>
      <c r="BO26" s="59">
        <v>0</v>
      </c>
      <c r="BP26" s="59">
        <v>0</v>
      </c>
      <c r="BQ26" s="59">
        <v>21542.400000000001</v>
      </c>
      <c r="BR26" s="59">
        <v>21542.400000000001</v>
      </c>
      <c r="BS26" s="59">
        <v>21542.400000000001</v>
      </c>
      <c r="BT26" s="59">
        <v>2679.5999999999999</v>
      </c>
      <c r="BU26" s="59">
        <v>2675.4000000000001</v>
      </c>
      <c r="BV26" s="59">
        <v>5275.1999999999998</v>
      </c>
      <c r="BW26" s="59">
        <v>5275.1999999999998</v>
      </c>
      <c r="BX26" s="59">
        <v>512.39999999999998</v>
      </c>
      <c r="BY26" s="59">
        <v>511.69999999999999</v>
      </c>
      <c r="BZ26" s="59">
        <v>294</v>
      </c>
      <c r="CA26" s="59">
        <v>291.90000000000003</v>
      </c>
      <c r="CB26" s="59">
        <v>688.80000000000007</v>
      </c>
      <c r="CC26" s="59">
        <v>691.60000000000002</v>
      </c>
      <c r="CD26" s="59">
        <v>3830.4000000000001</v>
      </c>
      <c r="CE26" s="59">
        <v>3831.0999999999999</v>
      </c>
      <c r="CF26" s="59">
        <v>1479.8</v>
      </c>
      <c r="CG26" s="59">
        <v>1478.4000000000001</v>
      </c>
      <c r="CH26" s="59">
        <v>1167.6000000000001</v>
      </c>
      <c r="CI26" s="59">
        <v>1167.6000000000001</v>
      </c>
      <c r="CJ26" s="59">
        <v>1958.4000000000001</v>
      </c>
      <c r="CK26" s="59">
        <v>1962</v>
      </c>
      <c r="CL26" s="59">
        <v>3456</v>
      </c>
      <c r="CM26" s="59">
        <v>3459.5999999999999</v>
      </c>
      <c r="CN26" s="59">
        <v>5184</v>
      </c>
      <c r="CO26" s="59">
        <v>5187.6000000000004</v>
      </c>
      <c r="CP26" s="59">
        <v>3074.4000000000001</v>
      </c>
      <c r="CQ26" s="59">
        <v>3078</v>
      </c>
      <c r="CR26" s="59">
        <v>609.12</v>
      </c>
      <c r="CS26" s="59">
        <v>609.84000000000003</v>
      </c>
      <c r="CT26" s="59">
        <v>1185.1200000000001</v>
      </c>
      <c r="CU26" s="59">
        <v>1184.4000000000001</v>
      </c>
      <c r="CV26" s="59">
        <v>1121.76</v>
      </c>
      <c r="CW26" s="59">
        <v>1121.76</v>
      </c>
      <c r="CX26" s="59">
        <v>941.75999999999999</v>
      </c>
      <c r="CY26" s="59">
        <v>941.03999999999996</v>
      </c>
      <c r="CZ26" s="59">
        <v>1113.1200000000001</v>
      </c>
      <c r="DA26" s="59">
        <v>1113.1200000000001</v>
      </c>
      <c r="DB26" s="59">
        <v>777.60000000000002</v>
      </c>
      <c r="DC26" s="59">
        <v>776.39999999999998</v>
      </c>
      <c r="DD26" s="59">
        <v>0</v>
      </c>
      <c r="DE26" s="59">
        <v>910.80000000000007</v>
      </c>
      <c r="DF26" s="59">
        <v>910.80000000000007</v>
      </c>
      <c r="DG26" s="59">
        <v>0</v>
      </c>
      <c r="DH26" s="59">
        <v>109.44</v>
      </c>
      <c r="DI26" s="59">
        <v>110.16</v>
      </c>
      <c r="DJ26" s="59">
        <v>1994.4000000000001</v>
      </c>
      <c r="DK26" s="59">
        <v>1994.4000000000001</v>
      </c>
      <c r="DL26" s="59">
        <v>0</v>
      </c>
      <c r="DM26" s="59">
        <v>2566.8000000000002</v>
      </c>
      <c r="DN26" s="59">
        <v>2566.8000000000002</v>
      </c>
      <c r="DO26" s="59">
        <v>0</v>
      </c>
      <c r="DP26" s="59">
        <v>890.39999999999998</v>
      </c>
      <c r="DQ26" s="59">
        <v>889.20000000000005</v>
      </c>
      <c r="DR26" s="59">
        <v>1420.8</v>
      </c>
      <c r="DS26" s="60">
        <v>1419.6000000000001</v>
      </c>
      <c r="DT26" s="1">
        <f t="shared" si="3"/>
        <v>27.086400000000001</v>
      </c>
      <c r="DV26" s="1">
        <f>CJ26+CN26</f>
        <v>7142.3999999999996</v>
      </c>
      <c r="DW26" s="1">
        <f>CL26+CP26</f>
        <v>6530.3999999999996</v>
      </c>
    </row>
    <row r="27">
      <c r="A27" s="57" t="s">
        <v>26</v>
      </c>
      <c r="B27" s="58">
        <v>3.2000000000000002</v>
      </c>
      <c r="C27" s="58">
        <v>40.32</v>
      </c>
      <c r="D27" s="58">
        <v>2.3599999999999999</v>
      </c>
      <c r="E27" s="58">
        <v>2.3500000000000001</v>
      </c>
      <c r="F27" s="58">
        <v>1.3600000000000001</v>
      </c>
      <c r="G27" s="58">
        <v>1.175</v>
      </c>
      <c r="H27" s="58">
        <v>412.80000000000001</v>
      </c>
      <c r="I27" s="58">
        <v>414</v>
      </c>
      <c r="J27" s="58">
        <v>285.60000000000002</v>
      </c>
      <c r="K27" s="58">
        <v>284.40000000000003</v>
      </c>
      <c r="L27" s="58">
        <v>64.200000000000003</v>
      </c>
      <c r="M27" s="58">
        <v>63.899999999999999</v>
      </c>
      <c r="N27" s="58">
        <v>166.40000000000001</v>
      </c>
      <c r="O27" s="58">
        <v>166.40000000000001</v>
      </c>
      <c r="P27" s="58">
        <v>0</v>
      </c>
      <c r="Q27" s="58">
        <v>0</v>
      </c>
      <c r="R27" s="58">
        <v>0</v>
      </c>
      <c r="S27" s="58">
        <v>0.40000000000000002</v>
      </c>
      <c r="T27" s="58">
        <v>172.40000000000001</v>
      </c>
      <c r="U27" s="58">
        <v>172.40000000000001</v>
      </c>
      <c r="V27" s="58">
        <v>8.8000000000000007</v>
      </c>
      <c r="W27" s="58">
        <v>9</v>
      </c>
      <c r="X27" s="58">
        <v>214.80000000000001</v>
      </c>
      <c r="Y27" s="58">
        <v>214.80000000000001</v>
      </c>
      <c r="Z27" s="58">
        <v>65.599999999999994</v>
      </c>
      <c r="AA27" s="58">
        <v>64.799999999999997</v>
      </c>
      <c r="AB27" s="58">
        <v>0</v>
      </c>
      <c r="AC27" s="58">
        <v>0</v>
      </c>
      <c r="AD27" s="58">
        <v>0</v>
      </c>
      <c r="AE27" s="58">
        <v>0</v>
      </c>
      <c r="AF27" s="58">
        <v>0</v>
      </c>
      <c r="AG27" s="58">
        <v>0</v>
      </c>
      <c r="AH27" s="58">
        <v>0</v>
      </c>
      <c r="AI27" s="58">
        <v>0</v>
      </c>
      <c r="AJ27" s="58">
        <v>16896</v>
      </c>
      <c r="AK27" s="58">
        <v>16896</v>
      </c>
      <c r="AL27" s="58">
        <v>16896</v>
      </c>
      <c r="AM27" s="58">
        <v>0</v>
      </c>
      <c r="AN27" s="58">
        <v>0</v>
      </c>
      <c r="AO27" s="58">
        <v>0</v>
      </c>
      <c r="AP27" s="58">
        <v>13688.4</v>
      </c>
      <c r="AQ27" s="58">
        <v>0</v>
      </c>
      <c r="AR27" s="58">
        <v>13675.200000000001</v>
      </c>
      <c r="AS27" s="58">
        <v>13688.4</v>
      </c>
      <c r="AT27" s="58">
        <v>0</v>
      </c>
      <c r="AU27" s="58">
        <v>0</v>
      </c>
      <c r="AV27" s="58">
        <v>6032.4000000000005</v>
      </c>
      <c r="AW27" s="58">
        <v>6032.4000000000005</v>
      </c>
      <c r="AX27" s="58">
        <v>6032.4000000000005</v>
      </c>
      <c r="AY27" s="58">
        <v>0</v>
      </c>
      <c r="AZ27" s="58">
        <v>0</v>
      </c>
      <c r="BA27" s="58">
        <v>0</v>
      </c>
      <c r="BB27" s="58">
        <v>290.40000000000003</v>
      </c>
      <c r="BC27" s="59">
        <v>283.80000000000001</v>
      </c>
      <c r="BD27" s="59">
        <v>283.80000000000001</v>
      </c>
      <c r="BE27" s="59">
        <v>0</v>
      </c>
      <c r="BF27" s="59">
        <v>0</v>
      </c>
      <c r="BG27" s="59">
        <v>0</v>
      </c>
      <c r="BH27" s="59">
        <v>0</v>
      </c>
      <c r="BI27" s="59">
        <v>0</v>
      </c>
      <c r="BJ27" s="55">
        <f>-BK27</f>
        <v>-40603.200000000004</v>
      </c>
      <c r="BK27" s="59">
        <v>40603.200000000004</v>
      </c>
      <c r="BL27" s="59">
        <v>40616.400000000001</v>
      </c>
      <c r="BM27" s="59">
        <v>40616.400000000001</v>
      </c>
      <c r="BN27" s="59">
        <v>0</v>
      </c>
      <c r="BO27" s="59">
        <v>0</v>
      </c>
      <c r="BP27" s="59">
        <v>0</v>
      </c>
      <c r="BQ27" s="59">
        <v>18955.200000000001</v>
      </c>
      <c r="BR27" s="59">
        <v>18955.200000000001</v>
      </c>
      <c r="BS27" s="59">
        <v>18955.200000000001</v>
      </c>
      <c r="BT27" s="59">
        <v>2528.4000000000001</v>
      </c>
      <c r="BU27" s="59">
        <v>2528.4000000000001</v>
      </c>
      <c r="BV27" s="59">
        <v>5208</v>
      </c>
      <c r="BW27" s="59">
        <v>5213.6000000000004</v>
      </c>
      <c r="BX27" s="59">
        <v>427</v>
      </c>
      <c r="BY27" s="59">
        <v>427.69999999999999</v>
      </c>
      <c r="BZ27" s="59">
        <v>285.60000000000002</v>
      </c>
      <c r="CA27" s="59">
        <v>289.80000000000001</v>
      </c>
      <c r="CB27" s="59">
        <v>694.39999999999998</v>
      </c>
      <c r="CC27" s="59">
        <v>691.60000000000002</v>
      </c>
      <c r="CD27" s="59">
        <v>3770.2000000000003</v>
      </c>
      <c r="CE27" s="59">
        <v>3768.8000000000002</v>
      </c>
      <c r="CF27" s="59">
        <v>1412.6000000000001</v>
      </c>
      <c r="CG27" s="59">
        <v>1413.3</v>
      </c>
      <c r="CH27" s="59">
        <v>1173.2</v>
      </c>
      <c r="CI27" s="59">
        <v>1173.2</v>
      </c>
      <c r="CJ27" s="59">
        <v>2160</v>
      </c>
      <c r="CK27" s="59">
        <v>2160</v>
      </c>
      <c r="CL27" s="59">
        <v>3492</v>
      </c>
      <c r="CM27" s="59">
        <v>3495.5999999999999</v>
      </c>
      <c r="CN27" s="59">
        <v>5169.6000000000004</v>
      </c>
      <c r="CO27" s="59">
        <v>5173.1999999999998</v>
      </c>
      <c r="CP27" s="59">
        <v>3340.8000000000002</v>
      </c>
      <c r="CQ27" s="59">
        <v>3340.8000000000002</v>
      </c>
      <c r="CR27" s="59">
        <v>626.39999999999998</v>
      </c>
      <c r="CS27" s="59">
        <v>626.39999999999998</v>
      </c>
      <c r="CT27" s="59">
        <v>1137.6000000000001</v>
      </c>
      <c r="CU27" s="59">
        <v>1138.3199999999999</v>
      </c>
      <c r="CV27" s="59">
        <v>1087.2</v>
      </c>
      <c r="CW27" s="59">
        <v>1086.48</v>
      </c>
      <c r="CX27" s="59">
        <v>894.24000000000001</v>
      </c>
      <c r="CY27" s="59">
        <v>895.68000000000006</v>
      </c>
      <c r="CZ27" s="59">
        <v>1084.3199999999999</v>
      </c>
      <c r="DA27" s="59">
        <v>1083.5999999999999</v>
      </c>
      <c r="DB27" s="59">
        <v>1017.6</v>
      </c>
      <c r="DC27" s="59">
        <v>1020</v>
      </c>
      <c r="DD27" s="59">
        <v>0</v>
      </c>
      <c r="DE27" s="59">
        <v>1245.6000000000001</v>
      </c>
      <c r="DF27" s="59">
        <v>1245.6000000000001</v>
      </c>
      <c r="DG27" s="59">
        <v>0</v>
      </c>
      <c r="DH27" s="59">
        <v>112.32000000000001</v>
      </c>
      <c r="DI27" s="59">
        <v>111.60000000000001</v>
      </c>
      <c r="DJ27" s="59">
        <v>2091.5999999999999</v>
      </c>
      <c r="DK27" s="59">
        <v>2088</v>
      </c>
      <c r="DL27" s="59">
        <v>0</v>
      </c>
      <c r="DM27" s="59">
        <v>2617.2000000000003</v>
      </c>
      <c r="DN27" s="59">
        <v>2617.2000000000003</v>
      </c>
      <c r="DO27" s="59">
        <v>0</v>
      </c>
      <c r="DP27" s="59">
        <v>842.39999999999998</v>
      </c>
      <c r="DQ27" s="59">
        <v>842.39999999999998</v>
      </c>
      <c r="DR27" s="59">
        <v>1365.6000000000001</v>
      </c>
      <c r="DS27" s="60">
        <v>1365.6000000000001</v>
      </c>
      <c r="DT27" s="1">
        <f t="shared" si="3"/>
        <v>23.218800000000002</v>
      </c>
      <c r="DV27" s="1">
        <f>CJ27+CN27</f>
        <v>7329.6000000000004</v>
      </c>
      <c r="DW27" s="1">
        <f>CL27+CP27</f>
        <v>6832.8000000000002</v>
      </c>
    </row>
    <row r="28">
      <c r="A28" s="57" t="s">
        <v>27</v>
      </c>
      <c r="B28" s="58">
        <v>3.3599999999999999</v>
      </c>
      <c r="C28" s="58">
        <v>40.160000000000004</v>
      </c>
      <c r="D28" s="58">
        <v>2.3399999999999999</v>
      </c>
      <c r="E28" s="58">
        <v>2.3399999999999999</v>
      </c>
      <c r="F28" s="58">
        <v>1.3700000000000001</v>
      </c>
      <c r="G28" s="58">
        <v>1.1699999999999999</v>
      </c>
      <c r="H28" s="58">
        <v>408</v>
      </c>
      <c r="I28" s="58">
        <v>408</v>
      </c>
      <c r="J28" s="58">
        <v>273.60000000000002</v>
      </c>
      <c r="K28" s="58">
        <v>273.60000000000002</v>
      </c>
      <c r="L28" s="58">
        <v>57</v>
      </c>
      <c r="M28" s="58">
        <v>57</v>
      </c>
      <c r="N28" s="58">
        <v>164.40000000000001</v>
      </c>
      <c r="O28" s="58">
        <v>164.40000000000001</v>
      </c>
      <c r="P28" s="58">
        <v>0</v>
      </c>
      <c r="Q28" s="58">
        <v>0</v>
      </c>
      <c r="R28" s="58">
        <v>0</v>
      </c>
      <c r="S28" s="58">
        <v>0.40000000000000002</v>
      </c>
      <c r="T28" s="58">
        <v>170.40000000000001</v>
      </c>
      <c r="U28" s="58">
        <v>170.20000000000002</v>
      </c>
      <c r="V28" s="58">
        <v>9.2000000000000011</v>
      </c>
      <c r="W28" s="58">
        <v>9</v>
      </c>
      <c r="X28" s="58">
        <v>211.05000000000001</v>
      </c>
      <c r="Y28" s="58">
        <v>211.05000000000001</v>
      </c>
      <c r="Z28" s="58">
        <v>64</v>
      </c>
      <c r="AA28" s="58">
        <v>64</v>
      </c>
      <c r="AB28" s="58">
        <v>0</v>
      </c>
      <c r="AC28" s="58">
        <v>0</v>
      </c>
      <c r="AD28" s="58">
        <v>0</v>
      </c>
      <c r="AE28" s="58">
        <v>0</v>
      </c>
      <c r="AF28" s="58">
        <v>0</v>
      </c>
      <c r="AG28" s="58">
        <v>0</v>
      </c>
      <c r="AH28" s="58">
        <v>0</v>
      </c>
      <c r="AI28" s="58">
        <v>0</v>
      </c>
      <c r="AJ28" s="58">
        <v>18004.799999999999</v>
      </c>
      <c r="AK28" s="58">
        <v>18004.799999999999</v>
      </c>
      <c r="AL28" s="58">
        <v>18004.799999999999</v>
      </c>
      <c r="AM28" s="58">
        <v>0</v>
      </c>
      <c r="AN28" s="58">
        <v>0</v>
      </c>
      <c r="AO28" s="58">
        <v>0</v>
      </c>
      <c r="AP28" s="58">
        <v>12328.800000000001</v>
      </c>
      <c r="AQ28" s="58">
        <v>0</v>
      </c>
      <c r="AR28" s="58">
        <v>12328.800000000001</v>
      </c>
      <c r="AS28" s="58">
        <v>12328.800000000001</v>
      </c>
      <c r="AT28" s="58">
        <v>0</v>
      </c>
      <c r="AU28" s="58">
        <v>0</v>
      </c>
      <c r="AV28" s="58">
        <v>8857.2000000000007</v>
      </c>
      <c r="AW28" s="58">
        <v>8857.2000000000007</v>
      </c>
      <c r="AX28" s="58">
        <v>8857.2000000000007</v>
      </c>
      <c r="AY28" s="58">
        <v>0</v>
      </c>
      <c r="AZ28" s="58">
        <v>0</v>
      </c>
      <c r="BA28" s="58">
        <v>0</v>
      </c>
      <c r="BB28" s="58">
        <v>290.40000000000003</v>
      </c>
      <c r="BC28" s="59">
        <v>297</v>
      </c>
      <c r="BD28" s="59">
        <v>297</v>
      </c>
      <c r="BE28" s="59">
        <v>0</v>
      </c>
      <c r="BF28" s="59">
        <v>0</v>
      </c>
      <c r="BG28" s="59">
        <v>0</v>
      </c>
      <c r="BH28" s="59">
        <v>0</v>
      </c>
      <c r="BI28" s="59">
        <v>0</v>
      </c>
      <c r="BJ28" s="55">
        <f>-BK28</f>
        <v>-41527.200000000004</v>
      </c>
      <c r="BK28" s="59">
        <v>41527.200000000004</v>
      </c>
      <c r="BL28" s="59">
        <v>41514</v>
      </c>
      <c r="BM28" s="59">
        <v>41514</v>
      </c>
      <c r="BN28" s="59">
        <v>0</v>
      </c>
      <c r="BO28" s="59">
        <v>0</v>
      </c>
      <c r="BP28" s="59">
        <v>0</v>
      </c>
      <c r="BQ28" s="59">
        <v>19905.600000000002</v>
      </c>
      <c r="BR28" s="59">
        <v>19918.799999999999</v>
      </c>
      <c r="BS28" s="59">
        <v>19918.799999999999</v>
      </c>
      <c r="BT28" s="59">
        <v>2444.4000000000001</v>
      </c>
      <c r="BU28" s="59">
        <v>2444.4000000000001</v>
      </c>
      <c r="BV28" s="59">
        <v>5051.1999999999998</v>
      </c>
      <c r="BW28" s="59">
        <v>5045.6000000000004</v>
      </c>
      <c r="BX28" s="59">
        <v>422.80000000000001</v>
      </c>
      <c r="BY28" s="59">
        <v>422.10000000000002</v>
      </c>
      <c r="BZ28" s="59">
        <v>277.19999999999999</v>
      </c>
      <c r="CA28" s="59">
        <v>277.19999999999999</v>
      </c>
      <c r="CB28" s="59">
        <v>708.39999999999998</v>
      </c>
      <c r="CC28" s="59">
        <v>708.39999999999998</v>
      </c>
      <c r="CD28" s="59">
        <v>3658.2000000000003</v>
      </c>
      <c r="CE28" s="59">
        <v>3659.5999999999999</v>
      </c>
      <c r="CF28" s="59">
        <v>1318.8</v>
      </c>
      <c r="CG28" s="59">
        <v>1319.5</v>
      </c>
      <c r="CH28" s="59">
        <v>1128.4000000000001</v>
      </c>
      <c r="CI28" s="59">
        <v>1128.4000000000001</v>
      </c>
      <c r="CJ28" s="59">
        <v>1936.8</v>
      </c>
      <c r="CK28" s="59">
        <v>1940.4000000000001</v>
      </c>
      <c r="CL28" s="59">
        <v>3470.4000000000001</v>
      </c>
      <c r="CM28" s="59">
        <v>3466.8000000000002</v>
      </c>
      <c r="CN28" s="59">
        <v>5148</v>
      </c>
      <c r="CO28" s="59">
        <v>5144.4000000000005</v>
      </c>
      <c r="CP28" s="59">
        <v>3196.8000000000002</v>
      </c>
      <c r="CQ28" s="59">
        <v>3193.2000000000003</v>
      </c>
      <c r="CR28" s="59">
        <v>623.51999999999998</v>
      </c>
      <c r="CS28" s="59">
        <v>622.80000000000007</v>
      </c>
      <c r="CT28" s="59">
        <v>1033.9200000000001</v>
      </c>
      <c r="CU28" s="59">
        <v>1033.9200000000001</v>
      </c>
      <c r="CV28" s="59">
        <v>1067.04</v>
      </c>
      <c r="CW28" s="59">
        <v>1067.04</v>
      </c>
      <c r="CX28" s="59">
        <v>869.75999999999999</v>
      </c>
      <c r="CY28" s="59">
        <v>869.03999999999996</v>
      </c>
      <c r="CZ28" s="59">
        <v>1010.88</v>
      </c>
      <c r="DA28" s="59">
        <v>1011.6</v>
      </c>
      <c r="DB28" s="59">
        <v>907.20000000000005</v>
      </c>
      <c r="DC28" s="59">
        <v>904.80000000000007</v>
      </c>
      <c r="DD28" s="59">
        <v>0</v>
      </c>
      <c r="DE28" s="59">
        <v>1206</v>
      </c>
      <c r="DF28" s="59">
        <v>1206</v>
      </c>
      <c r="DG28" s="59">
        <v>0</v>
      </c>
      <c r="DH28" s="59">
        <v>105.12</v>
      </c>
      <c r="DI28" s="59">
        <v>105.12</v>
      </c>
      <c r="DJ28" s="59">
        <v>2084.4000000000001</v>
      </c>
      <c r="DK28" s="59">
        <v>2088</v>
      </c>
      <c r="DL28" s="59">
        <v>0</v>
      </c>
      <c r="DM28" s="59">
        <v>2599.2000000000003</v>
      </c>
      <c r="DN28" s="59">
        <v>2599.2000000000003</v>
      </c>
      <c r="DO28" s="59">
        <v>0</v>
      </c>
      <c r="DP28" s="59">
        <v>854.39999999999998</v>
      </c>
      <c r="DQ28" s="59">
        <v>854.39999999999998</v>
      </c>
      <c r="DR28" s="59">
        <v>1341.6000000000001</v>
      </c>
      <c r="DS28" s="60">
        <v>1340.4000000000001</v>
      </c>
      <c r="DT28" s="1">
        <f t="shared" si="3"/>
        <v>27.1524</v>
      </c>
      <c r="DV28" s="1">
        <f>CJ28+CN28</f>
        <v>7084.8000000000002</v>
      </c>
      <c r="DW28" s="1">
        <f>CL28+CP28</f>
        <v>6667.2000000000007</v>
      </c>
    </row>
    <row r="29">
      <c r="A29" s="57" t="s">
        <v>28</v>
      </c>
      <c r="B29" s="58">
        <v>3.3599999999999999</v>
      </c>
      <c r="C29" s="58">
        <v>40.480000000000004</v>
      </c>
      <c r="D29" s="58">
        <v>2.3599999999999999</v>
      </c>
      <c r="E29" s="58">
        <v>2.3599999999999999</v>
      </c>
      <c r="F29" s="58">
        <v>1.4000000000000001</v>
      </c>
      <c r="G29" s="58">
        <v>1.1799999999999999</v>
      </c>
      <c r="H29" s="58">
        <v>412.80000000000001</v>
      </c>
      <c r="I29" s="58">
        <v>411.60000000000002</v>
      </c>
      <c r="J29" s="58">
        <v>264</v>
      </c>
      <c r="K29" s="58">
        <v>265.19999999999999</v>
      </c>
      <c r="L29" s="58">
        <v>52.800000000000004</v>
      </c>
      <c r="M29" s="58">
        <v>53.100000000000001</v>
      </c>
      <c r="N29" s="58">
        <v>164</v>
      </c>
      <c r="O29" s="58">
        <v>164</v>
      </c>
      <c r="P29" s="58">
        <v>0</v>
      </c>
      <c r="Q29" s="58">
        <v>0</v>
      </c>
      <c r="R29" s="58">
        <v>0</v>
      </c>
      <c r="S29" s="58">
        <v>0.40000000000000002</v>
      </c>
      <c r="T29" s="58">
        <v>172</v>
      </c>
      <c r="U29" s="58">
        <v>172</v>
      </c>
      <c r="V29" s="58">
        <v>9.2000000000000011</v>
      </c>
      <c r="W29" s="58">
        <v>9.2000000000000011</v>
      </c>
      <c r="X29" s="58">
        <v>206.25</v>
      </c>
      <c r="Y29" s="58">
        <v>206.25</v>
      </c>
      <c r="Z29" s="58">
        <v>64</v>
      </c>
      <c r="AA29" s="58">
        <v>64.799999999999997</v>
      </c>
      <c r="AB29" s="58">
        <v>0</v>
      </c>
      <c r="AC29" s="58">
        <v>0</v>
      </c>
      <c r="AD29" s="58">
        <v>0</v>
      </c>
      <c r="AE29" s="58">
        <v>0</v>
      </c>
      <c r="AF29" s="58">
        <v>0</v>
      </c>
      <c r="AG29" s="58">
        <v>0</v>
      </c>
      <c r="AH29" s="58">
        <v>0</v>
      </c>
      <c r="AI29" s="58">
        <v>0</v>
      </c>
      <c r="AJ29" s="58">
        <v>17503.200000000001</v>
      </c>
      <c r="AK29" s="58">
        <v>17503.200000000001</v>
      </c>
      <c r="AL29" s="58">
        <v>17503.200000000001</v>
      </c>
      <c r="AM29" s="58">
        <v>0</v>
      </c>
      <c r="AN29" s="58">
        <v>0</v>
      </c>
      <c r="AO29" s="58">
        <v>0</v>
      </c>
      <c r="AP29" s="58">
        <v>13582.800000000001</v>
      </c>
      <c r="AQ29" s="58">
        <v>0</v>
      </c>
      <c r="AR29" s="58">
        <v>13596</v>
      </c>
      <c r="AS29" s="58">
        <v>13582.800000000001</v>
      </c>
      <c r="AT29" s="58">
        <v>0</v>
      </c>
      <c r="AU29" s="58">
        <v>0</v>
      </c>
      <c r="AV29" s="58">
        <v>9847.2000000000007</v>
      </c>
      <c r="AW29" s="58">
        <v>9840.6000000000004</v>
      </c>
      <c r="AX29" s="58">
        <v>9840.6000000000004</v>
      </c>
      <c r="AY29" s="58">
        <v>0</v>
      </c>
      <c r="AZ29" s="58">
        <v>0</v>
      </c>
      <c r="BA29" s="58">
        <v>0</v>
      </c>
      <c r="BB29" s="58">
        <v>303.60000000000002</v>
      </c>
      <c r="BC29" s="59">
        <v>297</v>
      </c>
      <c r="BD29" s="59">
        <v>297</v>
      </c>
      <c r="BE29" s="59">
        <v>0</v>
      </c>
      <c r="BF29" s="59">
        <v>0</v>
      </c>
      <c r="BG29" s="59">
        <v>0</v>
      </c>
      <c r="BH29" s="59">
        <v>0</v>
      </c>
      <c r="BI29" s="59">
        <v>0</v>
      </c>
      <c r="BJ29" s="55">
        <f>-BK29</f>
        <v>-41923.200000000004</v>
      </c>
      <c r="BK29" s="59">
        <v>41923.200000000004</v>
      </c>
      <c r="BL29" s="59">
        <v>41923.200000000004</v>
      </c>
      <c r="BM29" s="59">
        <v>41923.200000000004</v>
      </c>
      <c r="BN29" s="59">
        <v>0</v>
      </c>
      <c r="BO29" s="59">
        <v>0</v>
      </c>
      <c r="BP29" s="59">
        <v>0</v>
      </c>
      <c r="BQ29" s="59">
        <v>20565.600000000002</v>
      </c>
      <c r="BR29" s="59">
        <v>20578.799999999999</v>
      </c>
      <c r="BS29" s="59">
        <v>20578.799999999999</v>
      </c>
      <c r="BT29" s="59">
        <v>2402.4000000000001</v>
      </c>
      <c r="BU29" s="59">
        <v>2402.4000000000001</v>
      </c>
      <c r="BV29" s="59">
        <v>4816</v>
      </c>
      <c r="BW29" s="59">
        <v>4816</v>
      </c>
      <c r="BX29" s="59">
        <v>424.19999999999999</v>
      </c>
      <c r="BY29" s="59">
        <v>424.90000000000003</v>
      </c>
      <c r="BZ29" s="59">
        <v>268.80000000000001</v>
      </c>
      <c r="CA29" s="59">
        <v>268.80000000000001</v>
      </c>
      <c r="CB29" s="59">
        <v>714</v>
      </c>
      <c r="CC29" s="59">
        <v>714</v>
      </c>
      <c r="CD29" s="59">
        <v>3498.5999999999999</v>
      </c>
      <c r="CE29" s="59">
        <v>3498.5999999999999</v>
      </c>
      <c r="CF29" s="59">
        <v>1269.8</v>
      </c>
      <c r="CG29" s="59">
        <v>1269.1000000000001</v>
      </c>
      <c r="CH29" s="59">
        <v>1064</v>
      </c>
      <c r="CI29" s="59">
        <v>1062.5999999999999</v>
      </c>
      <c r="CJ29" s="59">
        <v>1756.8</v>
      </c>
      <c r="CK29" s="59">
        <v>1753.2</v>
      </c>
      <c r="CL29" s="59">
        <v>3376.8000000000002</v>
      </c>
      <c r="CM29" s="59">
        <v>3380.4000000000001</v>
      </c>
      <c r="CN29" s="59">
        <v>5169.6000000000004</v>
      </c>
      <c r="CO29" s="59">
        <v>5169.6000000000004</v>
      </c>
      <c r="CP29" s="59">
        <v>3024</v>
      </c>
      <c r="CQ29" s="59">
        <v>3024</v>
      </c>
      <c r="CR29" s="59">
        <v>627.84000000000003</v>
      </c>
      <c r="CS29" s="59">
        <v>627.12</v>
      </c>
      <c r="CT29" s="59">
        <v>848.15999999999997</v>
      </c>
      <c r="CU29" s="59">
        <v>848.88</v>
      </c>
      <c r="CV29" s="59">
        <v>987.84000000000003</v>
      </c>
      <c r="CW29" s="59">
        <v>988.56000000000006</v>
      </c>
      <c r="CX29" s="59">
        <v>789.12</v>
      </c>
      <c r="CY29" s="59">
        <v>789.12</v>
      </c>
      <c r="CZ29" s="59">
        <v>889.92000000000007</v>
      </c>
      <c r="DA29" s="59">
        <v>889.92000000000007</v>
      </c>
      <c r="DB29" s="59">
        <v>900</v>
      </c>
      <c r="DC29" s="59">
        <v>902.39999999999998</v>
      </c>
      <c r="DD29" s="59">
        <v>0</v>
      </c>
      <c r="DE29" s="59">
        <v>1234.8</v>
      </c>
      <c r="DF29" s="59">
        <v>1233</v>
      </c>
      <c r="DG29" s="59">
        <v>0</v>
      </c>
      <c r="DH29" s="59">
        <v>106.56</v>
      </c>
      <c r="DI29" s="59">
        <v>107.28</v>
      </c>
      <c r="DJ29" s="59">
        <v>2062.8000000000002</v>
      </c>
      <c r="DK29" s="59">
        <v>2062.8000000000002</v>
      </c>
      <c r="DL29" s="59">
        <v>0</v>
      </c>
      <c r="DM29" s="59">
        <v>2613.5999999999999</v>
      </c>
      <c r="DN29" s="59">
        <v>2611.8000000000002</v>
      </c>
      <c r="DO29" s="59">
        <v>0</v>
      </c>
      <c r="DP29" s="59">
        <v>943.20000000000005</v>
      </c>
      <c r="DQ29" s="59">
        <v>943.20000000000005</v>
      </c>
      <c r="DR29" s="59">
        <v>1272</v>
      </c>
      <c r="DS29" s="60">
        <v>1273.2</v>
      </c>
      <c r="DT29" s="1">
        <f t="shared" si="3"/>
        <v>27.654</v>
      </c>
      <c r="DV29" s="1">
        <f>CJ29+CN29</f>
        <v>6926.4000000000005</v>
      </c>
      <c r="DW29" s="1">
        <f>CL29+CP29</f>
        <v>6400.8000000000002</v>
      </c>
    </row>
    <row r="30" ht="13.5">
      <c r="A30" s="61" t="s">
        <v>29</v>
      </c>
      <c r="B30" s="62">
        <v>3.2000000000000002</v>
      </c>
      <c r="C30" s="62">
        <v>40.160000000000004</v>
      </c>
      <c r="D30" s="62">
        <v>2.3599999999999999</v>
      </c>
      <c r="E30" s="62">
        <v>2.3700000000000001</v>
      </c>
      <c r="F30" s="62">
        <v>1.3900000000000001</v>
      </c>
      <c r="G30" s="62">
        <v>1.1850000000000001</v>
      </c>
      <c r="H30" s="62">
        <v>405.60000000000002</v>
      </c>
      <c r="I30" s="62">
        <v>406.80000000000001</v>
      </c>
      <c r="J30" s="62">
        <v>252</v>
      </c>
      <c r="K30" s="62">
        <v>253.20000000000002</v>
      </c>
      <c r="L30" s="62">
        <v>46.200000000000003</v>
      </c>
      <c r="M30" s="62">
        <v>46.200000000000003</v>
      </c>
      <c r="N30" s="62">
        <v>163.20000000000002</v>
      </c>
      <c r="O30" s="62">
        <v>163.20000000000002</v>
      </c>
      <c r="P30" s="62">
        <v>0</v>
      </c>
      <c r="Q30" s="62">
        <v>0</v>
      </c>
      <c r="R30" s="62">
        <v>0</v>
      </c>
      <c r="S30" s="62">
        <v>0.40000000000000002</v>
      </c>
      <c r="T30" s="62">
        <v>169.59999999999999</v>
      </c>
      <c r="U30" s="62">
        <v>169.80000000000001</v>
      </c>
      <c r="V30" s="62">
        <v>8.8000000000000007</v>
      </c>
      <c r="W30" s="62">
        <v>8.8000000000000007</v>
      </c>
      <c r="X30" s="62">
        <v>201.30000000000001</v>
      </c>
      <c r="Y30" s="62">
        <v>201.30000000000001</v>
      </c>
      <c r="Z30" s="62">
        <v>64</v>
      </c>
      <c r="AA30" s="62">
        <v>64</v>
      </c>
      <c r="AB30" s="62">
        <v>0</v>
      </c>
      <c r="AC30" s="62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62">
        <v>18585.600000000002</v>
      </c>
      <c r="AK30" s="62">
        <v>18585.600000000002</v>
      </c>
      <c r="AL30" s="62">
        <v>18585.600000000002</v>
      </c>
      <c r="AM30" s="62">
        <v>0</v>
      </c>
      <c r="AN30" s="62">
        <v>0</v>
      </c>
      <c r="AO30" s="62">
        <v>0</v>
      </c>
      <c r="AP30" s="62">
        <v>14295.6</v>
      </c>
      <c r="AQ30" s="62">
        <v>0</v>
      </c>
      <c r="AR30" s="62">
        <v>14282.4</v>
      </c>
      <c r="AS30" s="62">
        <v>14295.6</v>
      </c>
      <c r="AT30" s="62">
        <v>0</v>
      </c>
      <c r="AU30" s="62">
        <v>0</v>
      </c>
      <c r="AV30" s="62">
        <v>7603.1999999999998</v>
      </c>
      <c r="AW30" s="62">
        <v>7603.1999999999998</v>
      </c>
      <c r="AX30" s="62">
        <v>7603.1999999999998</v>
      </c>
      <c r="AY30" s="62">
        <v>0</v>
      </c>
      <c r="AZ30" s="62">
        <v>0</v>
      </c>
      <c r="BA30" s="62">
        <v>0</v>
      </c>
      <c r="BB30" s="62">
        <v>290.40000000000003</v>
      </c>
      <c r="BC30" s="63">
        <v>297</v>
      </c>
      <c r="BD30" s="63">
        <v>297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55">
        <f>-BK30</f>
        <v>-41289.599999999999</v>
      </c>
      <c r="BK30" s="63">
        <v>41289.599999999999</v>
      </c>
      <c r="BL30" s="63">
        <v>41289.599999999999</v>
      </c>
      <c r="BM30" s="63">
        <v>41289.599999999999</v>
      </c>
      <c r="BN30" s="63">
        <v>0</v>
      </c>
      <c r="BO30" s="63">
        <v>0</v>
      </c>
      <c r="BP30" s="63">
        <v>0</v>
      </c>
      <c r="BQ30" s="63">
        <v>20011.200000000001</v>
      </c>
      <c r="BR30" s="63">
        <v>19984.799999999999</v>
      </c>
      <c r="BS30" s="63">
        <v>19984.799999999999</v>
      </c>
      <c r="BT30" s="63">
        <v>2335.2000000000003</v>
      </c>
      <c r="BU30" s="63">
        <v>2343.5999999999999</v>
      </c>
      <c r="BV30" s="63">
        <v>4558.4000000000005</v>
      </c>
      <c r="BW30" s="63">
        <v>4558.4000000000005</v>
      </c>
      <c r="BX30" s="63">
        <v>421.40000000000003</v>
      </c>
      <c r="BY30" s="63">
        <v>420.69999999999999</v>
      </c>
      <c r="BZ30" s="63">
        <v>260.39999999999998</v>
      </c>
      <c r="CA30" s="63">
        <v>258.30000000000001</v>
      </c>
      <c r="CB30" s="63">
        <v>708.39999999999998</v>
      </c>
      <c r="CC30" s="63">
        <v>711.20000000000005</v>
      </c>
      <c r="CD30" s="63">
        <v>3332</v>
      </c>
      <c r="CE30" s="63">
        <v>3332</v>
      </c>
      <c r="CF30" s="63">
        <v>1216.6000000000001</v>
      </c>
      <c r="CG30" s="63">
        <v>1216.6000000000001</v>
      </c>
      <c r="CH30" s="63">
        <v>985.60000000000002</v>
      </c>
      <c r="CI30" s="63">
        <v>987</v>
      </c>
      <c r="CJ30" s="63">
        <v>1620</v>
      </c>
      <c r="CK30" s="63">
        <v>1623.6000000000001</v>
      </c>
      <c r="CL30" s="63">
        <v>3391.2000000000003</v>
      </c>
      <c r="CM30" s="63">
        <v>3387.5999999999999</v>
      </c>
      <c r="CN30" s="63">
        <v>4939.1999999999998</v>
      </c>
      <c r="CO30" s="63">
        <v>4939.1999999999998</v>
      </c>
      <c r="CP30" s="63">
        <v>2836.8000000000002</v>
      </c>
      <c r="CQ30" s="63">
        <v>2840.4000000000001</v>
      </c>
      <c r="CR30" s="63">
        <v>617.75999999999999</v>
      </c>
      <c r="CS30" s="63">
        <v>618.48000000000002</v>
      </c>
      <c r="CT30" s="63">
        <v>715.68000000000006</v>
      </c>
      <c r="CU30" s="63">
        <v>714.96000000000004</v>
      </c>
      <c r="CV30" s="63">
        <v>876.96000000000004</v>
      </c>
      <c r="CW30" s="63">
        <v>876.24000000000001</v>
      </c>
      <c r="CX30" s="63">
        <v>702.72000000000003</v>
      </c>
      <c r="CY30" s="63">
        <v>703.44000000000005</v>
      </c>
      <c r="CZ30" s="63">
        <v>793.44000000000005</v>
      </c>
      <c r="DA30" s="63">
        <v>792.72000000000003</v>
      </c>
      <c r="DB30" s="63">
        <v>907.20000000000005</v>
      </c>
      <c r="DC30" s="63">
        <v>906</v>
      </c>
      <c r="DD30" s="63">
        <v>0</v>
      </c>
      <c r="DE30" s="63">
        <v>1227.6000000000001</v>
      </c>
      <c r="DF30" s="63">
        <v>1231.2</v>
      </c>
      <c r="DG30" s="63">
        <v>0</v>
      </c>
      <c r="DH30" s="63">
        <v>106.56</v>
      </c>
      <c r="DI30" s="63">
        <v>105.84</v>
      </c>
      <c r="DJ30" s="63">
        <v>2106</v>
      </c>
      <c r="DK30" s="63">
        <v>2102.4000000000001</v>
      </c>
      <c r="DL30" s="63">
        <v>0</v>
      </c>
      <c r="DM30" s="63">
        <v>2602.8000000000002</v>
      </c>
      <c r="DN30" s="63">
        <v>2606.4000000000001</v>
      </c>
      <c r="DO30" s="63">
        <v>0</v>
      </c>
      <c r="DP30" s="63">
        <v>842.39999999999998</v>
      </c>
      <c r="DQ30" s="63">
        <v>843.60000000000002</v>
      </c>
      <c r="DR30" s="63">
        <v>1245.6000000000001</v>
      </c>
      <c r="DS30" s="64">
        <v>1245.6000000000001</v>
      </c>
      <c r="DT30" s="1">
        <f t="shared" si="3"/>
        <v>26.479200000000006</v>
      </c>
      <c r="DV30" s="1">
        <f>CJ30+CN30</f>
        <v>6559.1999999999998</v>
      </c>
      <c r="DW30" s="1">
        <f>CL30+CP30</f>
        <v>6228</v>
      </c>
    </row>
    <row r="31" s="65" customFormat="1" hidden="1">
      <c r="A31" s="66" t="s">
        <v>31</v>
      </c>
      <c r="B31" s="65">
        <f>SUM(B7:B30)</f>
        <v>79.360000000000014</v>
      </c>
      <c r="C31" s="65">
        <f>SUM(C7:C30)</f>
        <v>979.99999999999989</v>
      </c>
      <c r="D31" s="65">
        <f>SUM(D7:D30)</f>
        <v>54.260000000000005</v>
      </c>
      <c r="E31" s="65">
        <f>SUM(E7:E30)</f>
        <v>54.259999999999998</v>
      </c>
      <c r="F31" s="65">
        <f>SUM(F7:F30)</f>
        <v>33.02000000000001</v>
      </c>
      <c r="G31" s="65">
        <f>SUM(G7:G30)</f>
        <v>27.129999999999999</v>
      </c>
      <c r="H31" s="65">
        <f>SUM(H7:H30)</f>
        <v>25646.399999999998</v>
      </c>
      <c r="I31" s="65">
        <f>SUM(I7:I30)</f>
        <v>25647.599999999995</v>
      </c>
      <c r="J31" s="65">
        <f>SUM(J7:J30)</f>
        <v>6463.2000000000007</v>
      </c>
      <c r="K31" s="65">
        <f>SUM(K7:K30)</f>
        <v>6464.3999999999996</v>
      </c>
      <c r="L31" s="65">
        <f>SUM(L7:L30)</f>
        <v>1336.2</v>
      </c>
      <c r="M31" s="65">
        <f>SUM(M7:M30)</f>
        <v>1336.5</v>
      </c>
      <c r="N31" s="65">
        <f>SUM(N7:N30)</f>
        <v>18970.400000000005</v>
      </c>
      <c r="O31" s="65">
        <f>SUM(O7:O30)</f>
        <v>18970.400000000005</v>
      </c>
      <c r="P31" s="65">
        <f>SUM(P7:P30)</f>
        <v>0</v>
      </c>
      <c r="Q31" s="65">
        <f>SUM(Q7:Q30)</f>
        <v>0</v>
      </c>
      <c r="R31" s="65">
        <f>SUM(R7:R30)</f>
        <v>0</v>
      </c>
      <c r="S31" s="65">
        <f>SUM(S7:S30)</f>
        <v>3.1999999999999997</v>
      </c>
      <c r="T31" s="65">
        <f>SUM(T7:T30)</f>
        <v>3953.2000000000003</v>
      </c>
      <c r="U31" s="65">
        <f>SUM(U7:U30)</f>
        <v>3953.1999999999998</v>
      </c>
      <c r="V31" s="65">
        <f>SUM(V7:V30)</f>
        <v>185.20000000000002</v>
      </c>
      <c r="W31" s="65">
        <f>SUM(W7:W30)</f>
        <v>185.20000000000002</v>
      </c>
      <c r="X31" s="65">
        <f>SUM(X7:X30)</f>
        <v>4985.4000000000005</v>
      </c>
      <c r="Y31" s="65">
        <f>SUM(Y7:Y30)</f>
        <v>4985.4000000000005</v>
      </c>
      <c r="Z31" s="65">
        <f>SUM(Z7:Z30)</f>
        <v>3084.7999999999997</v>
      </c>
      <c r="AA31" s="65">
        <f>SUM(AA7:AA30)</f>
        <v>3085.6000000000004</v>
      </c>
      <c r="AB31" s="65">
        <f>SUM(AB7:AB30)</f>
        <v>0</v>
      </c>
      <c r="AC31" s="65">
        <f>SUM(AC7:AC30)</f>
        <v>0</v>
      </c>
      <c r="AD31" s="65">
        <f>SUM(AD7:AD30)</f>
        <v>0</v>
      </c>
      <c r="AE31" s="65">
        <f>SUM(AE7:AE30)</f>
        <v>0</v>
      </c>
      <c r="AF31" s="65">
        <f>SUM(AF7:AF30)</f>
        <v>0</v>
      </c>
      <c r="AG31" s="65">
        <f>SUM(AG7:AG30)</f>
        <v>0</v>
      </c>
      <c r="AH31" s="65">
        <f>SUM(AH7:AH30)</f>
        <v>0</v>
      </c>
      <c r="AI31" s="65">
        <f>SUM(AI7:AI30)</f>
        <v>0</v>
      </c>
      <c r="AJ31" s="65">
        <f>SUM(AJ7:AJ30)</f>
        <v>485812.79999999999</v>
      </c>
      <c r="AK31" s="65">
        <f>SUM(AK7:AK30)</f>
        <v>485812.80000000005</v>
      </c>
      <c r="AL31" s="65">
        <f>SUM(AL7:AL30)</f>
        <v>485812.80000000005</v>
      </c>
      <c r="AM31" s="65">
        <f>SUM(AM7:AM30)</f>
        <v>0</v>
      </c>
      <c r="AN31" s="65">
        <f>SUM(AN7:AN30)</f>
        <v>0</v>
      </c>
      <c r="AO31" s="65">
        <f>SUM(AO7:AO30)</f>
        <v>0</v>
      </c>
      <c r="AP31" s="65">
        <f>SUM(AP7:AP30)</f>
        <v>378655.20000000001</v>
      </c>
      <c r="AQ31" s="65">
        <f>SUM(AQ7:AQ30)</f>
        <v>0</v>
      </c>
      <c r="AR31" s="65">
        <f>SUM(AR7:AR30)</f>
        <v>378655.20000000007</v>
      </c>
      <c r="AS31" s="65">
        <f>SUM(AS7:AS30)</f>
        <v>378655.20000000001</v>
      </c>
      <c r="AT31" s="65">
        <f>SUM(AT7:AT30)</f>
        <v>0</v>
      </c>
      <c r="AU31" s="65">
        <f>SUM(AU7:AU30)</f>
        <v>0</v>
      </c>
      <c r="AV31" s="65">
        <f>SUM(AV7:AV30)</f>
        <v>207530.40000000002</v>
      </c>
      <c r="AW31" s="65">
        <f>SUM(AW7:AW30)</f>
        <v>207530.39999999999</v>
      </c>
      <c r="AX31" s="65">
        <f>SUM(AX7:AX30)</f>
        <v>207530.39999999999</v>
      </c>
      <c r="AY31" s="65">
        <f>SUM(AY7:AY30)</f>
        <v>0</v>
      </c>
      <c r="AZ31" s="65">
        <f>SUM(AZ7:AZ30)</f>
        <v>0</v>
      </c>
      <c r="BA31" s="65">
        <f>SUM(BA7:BA30)</f>
        <v>0</v>
      </c>
      <c r="BB31" s="65">
        <f>SUM(BB7:BB30)</f>
        <v>7114.8000000000011</v>
      </c>
      <c r="BC31" s="65">
        <f>SUM(BC7:BC30)</f>
        <v>7114.8000000000011</v>
      </c>
      <c r="BD31" s="65">
        <f>SUM(BD7:BD30)</f>
        <v>7114.8000000000011</v>
      </c>
      <c r="BE31" s="65">
        <f>SUM(BE7:BE30)</f>
        <v>0</v>
      </c>
      <c r="BF31" s="65">
        <f>SUM(BF7:BF30)</f>
        <v>0</v>
      </c>
      <c r="BG31" s="65">
        <f>SUM(BG7:BG30)</f>
        <v>0</v>
      </c>
      <c r="BH31" s="65">
        <f>SUM(BH7:BH30)</f>
        <v>0</v>
      </c>
      <c r="BI31" s="65">
        <f>SUM(BI7:BI30)</f>
        <v>0</v>
      </c>
      <c r="BJ31" s="65">
        <f>SUM(BJ7:BJ30)</f>
        <v>-1077489.5999999999</v>
      </c>
      <c r="BK31" s="65">
        <f>SUM(BK7:BK30)</f>
        <v>1077489.5999999999</v>
      </c>
      <c r="BL31" s="65">
        <f>SUM(BL7:BL30)</f>
        <v>1077476.3999999999</v>
      </c>
      <c r="BM31" s="65">
        <f>SUM(BM7:BM30)</f>
        <v>1077476.3999999999</v>
      </c>
      <c r="BN31" s="65">
        <f>SUM(BN7:BN30)</f>
        <v>0</v>
      </c>
      <c r="BO31" s="65">
        <f>SUM(BO7:BO30)</f>
        <v>0</v>
      </c>
      <c r="BP31" s="65">
        <f>SUM(BP7:BP30)</f>
        <v>0</v>
      </c>
      <c r="BQ31" s="65">
        <f>SUM(BQ7:BQ30)</f>
        <v>557251.19999999995</v>
      </c>
      <c r="BR31" s="65">
        <f>SUM(BR7:BR30)</f>
        <v>557238</v>
      </c>
      <c r="BS31" s="65">
        <f>SUM(BS7:BS30)</f>
        <v>557238</v>
      </c>
      <c r="BT31" s="65">
        <f>SUM(BT7:BT30)</f>
        <v>75969.599999999977</v>
      </c>
      <c r="BU31" s="65">
        <f>SUM(BU7:BU30)</f>
        <v>75977.999999999985</v>
      </c>
      <c r="BV31" s="65">
        <f>SUM(BV7:BV30)</f>
        <v>115841.59999999998</v>
      </c>
      <c r="BW31" s="65">
        <f>SUM(BW7:BW30)</f>
        <v>115841.59999999999</v>
      </c>
      <c r="BX31" s="65">
        <f>SUM(BX7:BX30)</f>
        <v>26534.199999999997</v>
      </c>
      <c r="BY31" s="65">
        <f>SUM(BY7:BY30)</f>
        <v>26534.200000000004</v>
      </c>
      <c r="BZ31" s="65">
        <f>SUM(BZ7:BZ30)</f>
        <v>6560.3999999999996</v>
      </c>
      <c r="CA31" s="65">
        <f>SUM(CA7:CA30)</f>
        <v>6560.3999999999987</v>
      </c>
      <c r="CB31" s="65">
        <f>SUM(CB7:CB30)</f>
        <v>17088.399999999998</v>
      </c>
      <c r="CC31" s="65">
        <f>SUM(CC7:CC30)</f>
        <v>17089.799999999999</v>
      </c>
      <c r="CD31" s="65">
        <f>SUM(CD7:CD30)</f>
        <v>82702.199999999997</v>
      </c>
      <c r="CE31" s="65">
        <f>SUM(CE7:CE30)</f>
        <v>82703.600000000006</v>
      </c>
      <c r="CF31" s="65">
        <f>SUM(CF7:CF30)</f>
        <v>32562.599999999995</v>
      </c>
      <c r="CG31" s="65">
        <f>SUM(CG7:CG30)</f>
        <v>32562.599999999999</v>
      </c>
      <c r="CH31" s="65">
        <f>SUM(CH7:CH30)</f>
        <v>26972.400000000001</v>
      </c>
      <c r="CI31" s="65">
        <f>SUM(CI7:CI30)</f>
        <v>26973.799999999999</v>
      </c>
      <c r="CJ31" s="65">
        <f>SUM(CJ7:CJ30)</f>
        <v>60156.000000000015</v>
      </c>
      <c r="CK31" s="65">
        <f>SUM(CK7:CK30)</f>
        <v>60156.000000000007</v>
      </c>
      <c r="CL31" s="65">
        <f>SUM(CL7:CL30)</f>
        <v>81583.199999999983</v>
      </c>
      <c r="CM31" s="65">
        <f>SUM(CM7:CM30)</f>
        <v>81583.200000000012</v>
      </c>
      <c r="CN31" s="65">
        <f>SUM(CN7:CN30)</f>
        <v>121975.20000000001</v>
      </c>
      <c r="CO31" s="65">
        <f>SUM(CO7:CO30)</f>
        <v>121975.20000000001</v>
      </c>
      <c r="CP31" s="65">
        <f>SUM(CP7:CP30)</f>
        <v>79581.60000000002</v>
      </c>
      <c r="CQ31" s="65">
        <f>SUM(CQ7:CQ30)</f>
        <v>79585.199999999997</v>
      </c>
      <c r="CR31" s="65">
        <f>SUM(CR7:CR30)</f>
        <v>14155.200000000004</v>
      </c>
      <c r="CS31" s="65">
        <f>SUM(CS7:CS30)</f>
        <v>14155.919999999998</v>
      </c>
      <c r="CT31" s="65">
        <f>SUM(CT7:CT30)</f>
        <v>22900.319999999996</v>
      </c>
      <c r="CU31" s="65">
        <f>SUM(CU7:CU30)</f>
        <v>22900.320000000003</v>
      </c>
      <c r="CV31" s="65">
        <f>SUM(CV7:CV30)</f>
        <v>26209.439999999999</v>
      </c>
      <c r="CW31" s="65">
        <f>SUM(CW7:CW30)</f>
        <v>26209.440000000002</v>
      </c>
      <c r="CX31" s="65">
        <f>SUM(CX7:CX30)</f>
        <v>19062.720000000001</v>
      </c>
      <c r="CY31" s="65">
        <f>SUM(CY7:CY30)</f>
        <v>19062.719999999998</v>
      </c>
      <c r="CZ31" s="65">
        <f>SUM(CZ7:CZ30)</f>
        <v>20980.799999999999</v>
      </c>
      <c r="DA31" s="65">
        <f>SUM(DA7:DA30)</f>
        <v>20980.799999999996</v>
      </c>
      <c r="DB31" s="65">
        <f>SUM(DB7:DB30)</f>
        <v>37252.799999999996</v>
      </c>
      <c r="DC31" s="65">
        <f>SUM(DC7:DC30)</f>
        <v>37251.600000000006</v>
      </c>
      <c r="DD31" s="65">
        <f>SUM(DD7:DD30)</f>
        <v>0</v>
      </c>
      <c r="DE31" s="65">
        <f>SUM(DE7:DE30)</f>
        <v>36795.599999999999</v>
      </c>
      <c r="DF31" s="65">
        <f>SUM(DF7:DF30)</f>
        <v>36797.399999999994</v>
      </c>
      <c r="DG31" s="65">
        <f>SUM(DG7:DG30)</f>
        <v>0</v>
      </c>
      <c r="DH31" s="65">
        <f>SUM(DH7:DH30)</f>
        <v>2628.0000000000005</v>
      </c>
      <c r="DI31" s="65">
        <f>SUM(DI7:DI30)</f>
        <v>2627.2800000000002</v>
      </c>
      <c r="DJ31" s="65">
        <f>SUM(DJ7:DJ30)</f>
        <v>48398.400000000001</v>
      </c>
      <c r="DK31" s="65">
        <f>SUM(DK7:DK30)</f>
        <v>48394.800000000003</v>
      </c>
      <c r="DL31" s="65">
        <f>SUM(DL7:DL30)</f>
        <v>0</v>
      </c>
      <c r="DM31" s="65">
        <f>SUM(DM7:DM30)</f>
        <v>61653.599999999991</v>
      </c>
      <c r="DN31" s="65">
        <f>SUM(DN7:DN30)</f>
        <v>61655.400000000001</v>
      </c>
      <c r="DO31" s="65">
        <f>SUM(DO7:DO30)</f>
        <v>0</v>
      </c>
      <c r="DP31" s="65">
        <f>SUM(DP7:DP30)</f>
        <v>19977.600000000006</v>
      </c>
      <c r="DQ31" s="65">
        <f>SUM(DQ7:DQ30)</f>
        <v>19980.000000000004</v>
      </c>
      <c r="DR31" s="65">
        <f>SUM(DR7:DR30)</f>
        <v>32179.199999999997</v>
      </c>
      <c r="DS31" s="65">
        <f>SUM(DS7:DS30)</f>
        <v>32179.200000000001</v>
      </c>
      <c r="DV31" s="1">
        <f>CJ31+CN31</f>
        <v>182131.20000000001</v>
      </c>
      <c r="DW31" s="1">
        <f>CL31+CP31</f>
        <v>161164.79999999999</v>
      </c>
    </row>
    <row r="32" ht="12.75">
      <c r="DV32" s="1"/>
      <c r="DW32" s="1"/>
    </row>
    <row r="33" ht="12.75">
      <c r="DV33" s="1"/>
      <c r="DW33" s="1"/>
    </row>
    <row r="34" ht="12.75">
      <c r="DV34" s="1"/>
      <c r="DW34" s="1"/>
    </row>
    <row r="35" ht="12.75">
      <c r="DV35" s="1"/>
      <c r="DW35" s="1"/>
    </row>
    <row r="36" ht="23.25">
      <c r="A36" s="1"/>
      <c r="B36" s="40" t="s">
        <v>0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V36" s="1"/>
      <c r="DW36" s="1"/>
    </row>
    <row r="37" ht="15">
      <c r="A37" s="1"/>
      <c r="B37" s="41" t="s">
        <v>157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V37" s="1"/>
      <c r="DW37" s="1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4" t="s">
        <v>158</v>
      </c>
      <c r="DV38" s="1"/>
      <c r="DW38" s="1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6" t="s">
        <v>3</v>
      </c>
      <c r="DV39" s="1"/>
      <c r="DW39" s="1"/>
    </row>
    <row r="40" ht="60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49" t="s">
        <v>64</v>
      </c>
      <c r="AG40" s="49" t="s">
        <v>65</v>
      </c>
      <c r="AH40" s="49" t="s">
        <v>66</v>
      </c>
      <c r="AI40" s="49" t="s">
        <v>67</v>
      </c>
      <c r="AJ40" s="49" t="s">
        <v>68</v>
      </c>
      <c r="AK40" s="49" t="s">
        <v>69</v>
      </c>
      <c r="AL40" s="49" t="s">
        <v>70</v>
      </c>
      <c r="AM40" s="49" t="s">
        <v>71</v>
      </c>
      <c r="AN40" s="49" t="s">
        <v>72</v>
      </c>
      <c r="AO40" s="49" t="s">
        <v>73</v>
      </c>
      <c r="AP40" s="49" t="s">
        <v>74</v>
      </c>
      <c r="AQ40" s="49" t="s">
        <v>75</v>
      </c>
      <c r="AR40" s="49" t="s">
        <v>76</v>
      </c>
      <c r="AS40" s="49" t="s">
        <v>77</v>
      </c>
      <c r="AT40" s="49" t="s">
        <v>78</v>
      </c>
      <c r="AU40" s="49" t="s">
        <v>79</v>
      </c>
      <c r="AV40" s="49" t="s">
        <v>80</v>
      </c>
      <c r="AW40" s="49" t="s">
        <v>81</v>
      </c>
      <c r="AX40" s="49" t="s">
        <v>82</v>
      </c>
      <c r="AY40" s="49" t="s">
        <v>83</v>
      </c>
      <c r="AZ40" s="49" t="s">
        <v>84</v>
      </c>
      <c r="BA40" s="49" t="s">
        <v>85</v>
      </c>
      <c r="BB40" s="49" t="s">
        <v>86</v>
      </c>
      <c r="BC40" s="50" t="s">
        <v>87</v>
      </c>
      <c r="BD40" s="50" t="s">
        <v>88</v>
      </c>
      <c r="BE40" s="50" t="s">
        <v>89</v>
      </c>
      <c r="BF40" s="50" t="s">
        <v>90</v>
      </c>
      <c r="BG40" s="50" t="s">
        <v>91</v>
      </c>
      <c r="BH40" s="50" t="s">
        <v>92</v>
      </c>
      <c r="BI40" s="50" t="s">
        <v>93</v>
      </c>
      <c r="BJ40" s="50" t="s">
        <v>94</v>
      </c>
      <c r="BK40" s="50" t="s">
        <v>95</v>
      </c>
      <c r="BL40" s="50" t="s">
        <v>96</v>
      </c>
      <c r="BM40" s="50" t="s">
        <v>97</v>
      </c>
      <c r="BN40" s="50" t="s">
        <v>98</v>
      </c>
      <c r="BO40" s="50" t="s">
        <v>99</v>
      </c>
      <c r="BP40" s="50" t="s">
        <v>100</v>
      </c>
      <c r="BQ40" s="50" t="s">
        <v>101</v>
      </c>
      <c r="BR40" s="50" t="s">
        <v>102</v>
      </c>
      <c r="BS40" s="50" t="s">
        <v>103</v>
      </c>
      <c r="BT40" s="50" t="s">
        <v>104</v>
      </c>
      <c r="BU40" s="50" t="s">
        <v>105</v>
      </c>
      <c r="BV40" s="50" t="s">
        <v>106</v>
      </c>
      <c r="BW40" s="50" t="s">
        <v>107</v>
      </c>
      <c r="BX40" s="50" t="s">
        <v>108</v>
      </c>
      <c r="BY40" s="50" t="s">
        <v>109</v>
      </c>
      <c r="BZ40" s="50" t="s">
        <v>110</v>
      </c>
      <c r="CA40" s="50" t="s">
        <v>111</v>
      </c>
      <c r="CB40" s="50" t="s">
        <v>112</v>
      </c>
      <c r="CC40" s="50" t="s">
        <v>113</v>
      </c>
      <c r="CD40" s="50" t="s">
        <v>114</v>
      </c>
      <c r="CE40" s="50" t="s">
        <v>115</v>
      </c>
      <c r="CF40" s="50" t="s">
        <v>116</v>
      </c>
      <c r="CG40" s="50" t="s">
        <v>117</v>
      </c>
      <c r="CH40" s="50" t="s">
        <v>118</v>
      </c>
      <c r="CI40" s="50" t="s">
        <v>119</v>
      </c>
      <c r="CJ40" s="50" t="s">
        <v>120</v>
      </c>
      <c r="CK40" s="50" t="s">
        <v>121</v>
      </c>
      <c r="CL40" s="50" t="s">
        <v>122</v>
      </c>
      <c r="CM40" s="50" t="s">
        <v>123</v>
      </c>
      <c r="CN40" s="50" t="s">
        <v>124</v>
      </c>
      <c r="CO40" s="50" t="s">
        <v>125</v>
      </c>
      <c r="CP40" s="50" t="s">
        <v>126</v>
      </c>
      <c r="CQ40" s="50" t="s">
        <v>127</v>
      </c>
      <c r="CR40" s="50" t="s">
        <v>128</v>
      </c>
      <c r="CS40" s="50" t="s">
        <v>129</v>
      </c>
      <c r="CT40" s="50" t="s">
        <v>130</v>
      </c>
      <c r="CU40" s="50" t="s">
        <v>131</v>
      </c>
      <c r="CV40" s="50" t="s">
        <v>132</v>
      </c>
      <c r="CW40" s="50" t="s">
        <v>133</v>
      </c>
      <c r="CX40" s="50" t="s">
        <v>134</v>
      </c>
      <c r="CY40" s="50" t="s">
        <v>135</v>
      </c>
      <c r="CZ40" s="50" t="s">
        <v>136</v>
      </c>
      <c r="DA40" s="50" t="s">
        <v>137</v>
      </c>
      <c r="DB40" s="50" t="s">
        <v>138</v>
      </c>
      <c r="DC40" s="50" t="s">
        <v>139</v>
      </c>
      <c r="DD40" s="50" t="s">
        <v>140</v>
      </c>
      <c r="DE40" s="50" t="s">
        <v>141</v>
      </c>
      <c r="DF40" s="50" t="s">
        <v>142</v>
      </c>
      <c r="DG40" s="50" t="s">
        <v>143</v>
      </c>
      <c r="DH40" s="50" t="s">
        <v>144</v>
      </c>
      <c r="DI40" s="50" t="s">
        <v>145</v>
      </c>
      <c r="DJ40" s="50" t="s">
        <v>146</v>
      </c>
      <c r="DK40" s="50" t="s">
        <v>147</v>
      </c>
      <c r="DL40" s="50" t="s">
        <v>148</v>
      </c>
      <c r="DM40" s="50" t="s">
        <v>149</v>
      </c>
      <c r="DN40" s="50" t="s">
        <v>150</v>
      </c>
      <c r="DO40" s="50" t="s">
        <v>151</v>
      </c>
      <c r="DP40" s="50" t="s">
        <v>152</v>
      </c>
      <c r="DQ40" s="50" t="s">
        <v>153</v>
      </c>
      <c r="DR40" s="50" t="s">
        <v>154</v>
      </c>
      <c r="DS40" s="51" t="s">
        <v>155</v>
      </c>
      <c r="DV40" s="1"/>
      <c r="DW40" s="1"/>
    </row>
    <row r="41">
      <c r="A41" s="53" t="s">
        <v>6</v>
      </c>
      <c r="B41" s="54"/>
      <c r="C41" s="54"/>
      <c r="D41" s="54"/>
      <c r="E41" s="54">
        <v>1.45</v>
      </c>
      <c r="F41" s="54"/>
      <c r="G41" s="54">
        <v>0.72500000000000009</v>
      </c>
      <c r="H41" s="54">
        <v>1197.6000000000001</v>
      </c>
      <c r="I41" s="54">
        <v>1197.6000000000001</v>
      </c>
      <c r="J41" s="54">
        <v>84</v>
      </c>
      <c r="K41" s="54">
        <v>84</v>
      </c>
      <c r="L41" s="54">
        <v>20.400000000000002</v>
      </c>
      <c r="M41" s="54">
        <v>20.400000000000002</v>
      </c>
      <c r="N41" s="54">
        <v>1174.8</v>
      </c>
      <c r="O41" s="54">
        <v>1174.8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79.600000000000009</v>
      </c>
      <c r="V41" s="54">
        <v>0</v>
      </c>
      <c r="W41" s="54">
        <v>0</v>
      </c>
      <c r="X41" s="54">
        <v>80.100000000000009</v>
      </c>
      <c r="Y41" s="54">
        <v>80.100000000000009</v>
      </c>
      <c r="Z41" s="54">
        <v>0</v>
      </c>
      <c r="AA41" s="54">
        <v>17.600000000000001</v>
      </c>
      <c r="AB41" s="54">
        <v>0</v>
      </c>
      <c r="AC41" s="54">
        <v>0</v>
      </c>
      <c r="AD41" s="54">
        <v>0</v>
      </c>
      <c r="AE41" s="54">
        <v>0</v>
      </c>
      <c r="AF41" s="54">
        <v>0</v>
      </c>
      <c r="AG41" s="54">
        <v>0</v>
      </c>
      <c r="AH41" s="54">
        <v>0</v>
      </c>
      <c r="AI41" s="54">
        <v>0</v>
      </c>
      <c r="AJ41" s="54"/>
      <c r="AK41" s="54">
        <v>0</v>
      </c>
      <c r="AL41" s="54">
        <v>0</v>
      </c>
      <c r="AM41" s="54">
        <f>-AN41</f>
        <v>-9583.2000000000007</v>
      </c>
      <c r="AN41" s="54">
        <v>9583.2000000000007</v>
      </c>
      <c r="AO41" s="54">
        <v>9583.2000000000007</v>
      </c>
      <c r="AP41" s="54">
        <f>-AQ41</f>
        <v>-13345.200000000001</v>
      </c>
      <c r="AQ41" s="54">
        <v>13345.200000000001</v>
      </c>
      <c r="AR41" s="54"/>
      <c r="AS41" s="54">
        <v>0</v>
      </c>
      <c r="AT41" s="54"/>
      <c r="AU41" s="54">
        <v>13345.200000000001</v>
      </c>
      <c r="AV41" s="54">
        <v>7141.1999999999998</v>
      </c>
      <c r="AW41" s="54">
        <v>7134.6000000000004</v>
      </c>
      <c r="AX41" s="54">
        <v>7134.6000000000004</v>
      </c>
      <c r="AY41" s="54">
        <v>0</v>
      </c>
      <c r="AZ41" s="54">
        <v>0</v>
      </c>
      <c r="BA41" s="54">
        <v>0</v>
      </c>
      <c r="BB41" s="54">
        <v>0</v>
      </c>
      <c r="BC41" s="55">
        <v>0</v>
      </c>
      <c r="BD41" s="55">
        <v>0</v>
      </c>
      <c r="BE41" s="55">
        <v>52.800000000000004</v>
      </c>
      <c r="BF41" s="55">
        <v>52.800000000000004</v>
      </c>
      <c r="BG41" s="55">
        <v>52.800000000000004</v>
      </c>
      <c r="BH41" s="55">
        <f>-BI41</f>
        <v>-2890.8000000000002</v>
      </c>
      <c r="BI41" s="55">
        <v>2890.8000000000002</v>
      </c>
      <c r="BJ41" s="55">
        <v>2890.8000000000002</v>
      </c>
      <c r="BK41" s="55">
        <v>0</v>
      </c>
      <c r="BL41" s="55">
        <v>0</v>
      </c>
      <c r="BM41" s="55">
        <v>0</v>
      </c>
      <c r="BN41" s="55">
        <v>2956.8000000000002</v>
      </c>
      <c r="BO41" s="55">
        <v>2956.8000000000002</v>
      </c>
      <c r="BP41" s="55">
        <v>2956.8000000000002</v>
      </c>
      <c r="BQ41" s="55">
        <v>0</v>
      </c>
      <c r="BR41" s="55">
        <v>0</v>
      </c>
      <c r="BS41" s="55">
        <v>0</v>
      </c>
      <c r="BT41" s="55">
        <v>1512</v>
      </c>
      <c r="BU41" s="55">
        <v>1512</v>
      </c>
      <c r="BV41" s="55">
        <v>1265.6000000000001</v>
      </c>
      <c r="BW41" s="55">
        <v>1271.2</v>
      </c>
      <c r="BX41" s="55">
        <v>1311.8</v>
      </c>
      <c r="BY41" s="55">
        <v>1311.8</v>
      </c>
      <c r="BZ41" s="55">
        <v>109.2</v>
      </c>
      <c r="CA41" s="55">
        <v>109.2</v>
      </c>
      <c r="CB41" s="55">
        <v>8.4000000000000004</v>
      </c>
      <c r="CC41" s="55">
        <v>8.4000000000000004</v>
      </c>
      <c r="CD41" s="55">
        <v>758.80000000000007</v>
      </c>
      <c r="CE41" s="55">
        <v>758.80000000000007</v>
      </c>
      <c r="CF41" s="55">
        <v>186.20000000000002</v>
      </c>
      <c r="CG41" s="55">
        <v>186.20000000000002</v>
      </c>
      <c r="CH41" s="55">
        <v>403.19999999999999</v>
      </c>
      <c r="CI41" s="55">
        <v>404.60000000000002</v>
      </c>
      <c r="CJ41" s="55">
        <v>921.60000000000002</v>
      </c>
      <c r="CK41" s="55">
        <v>925.20000000000005</v>
      </c>
      <c r="CL41" s="55">
        <v>1555.2</v>
      </c>
      <c r="CM41" s="55">
        <v>1555.2</v>
      </c>
      <c r="CN41" s="55">
        <v>2678.4000000000001</v>
      </c>
      <c r="CO41" s="55">
        <v>2682</v>
      </c>
      <c r="CP41" s="55">
        <v>1785.6000000000001</v>
      </c>
      <c r="CQ41" s="55">
        <v>1782</v>
      </c>
      <c r="CR41" s="55">
        <v>642.24000000000001</v>
      </c>
      <c r="CS41" s="55">
        <v>642.96000000000004</v>
      </c>
      <c r="CT41" s="55">
        <v>220.31999999999999</v>
      </c>
      <c r="CU41" s="55">
        <v>220.31999999999999</v>
      </c>
      <c r="CV41" s="55">
        <v>303.84000000000003</v>
      </c>
      <c r="CW41" s="55">
        <v>303.12</v>
      </c>
      <c r="CX41" s="55">
        <v>231.84</v>
      </c>
      <c r="CY41" s="55">
        <v>231.12</v>
      </c>
      <c r="CZ41" s="55">
        <v>158.40000000000001</v>
      </c>
      <c r="DA41" s="55">
        <v>158.40000000000001</v>
      </c>
      <c r="DB41" s="55">
        <v>688.80000000000007</v>
      </c>
      <c r="DC41" s="55">
        <v>691.20000000000005</v>
      </c>
      <c r="DD41" s="55">
        <v>0</v>
      </c>
      <c r="DE41" s="55">
        <v>1411.2</v>
      </c>
      <c r="DF41" s="55">
        <v>1413</v>
      </c>
      <c r="DG41" s="55">
        <v>0</v>
      </c>
      <c r="DH41" s="55">
        <v>11.52</v>
      </c>
      <c r="DI41" s="55">
        <v>11.52</v>
      </c>
      <c r="DJ41" s="55">
        <v>1126.8</v>
      </c>
      <c r="DK41" s="55">
        <v>1126.8</v>
      </c>
      <c r="DL41" s="55">
        <v>0</v>
      </c>
      <c r="DM41" s="55">
        <v>1573.2</v>
      </c>
      <c r="DN41" s="55">
        <v>1575</v>
      </c>
      <c r="DO41" s="55">
        <v>0</v>
      </c>
      <c r="DP41" s="55">
        <v>158.40000000000001</v>
      </c>
      <c r="DQ41" s="55">
        <v>158.40000000000001</v>
      </c>
      <c r="DR41" s="55">
        <v>412.80000000000001</v>
      </c>
      <c r="DS41" s="56">
        <v>414</v>
      </c>
      <c r="DV41" s="1">
        <f>CJ41+CN41</f>
        <v>3600</v>
      </c>
      <c r="DW41" s="1">
        <f>CL41+CP41</f>
        <v>3340.8000000000002</v>
      </c>
    </row>
    <row r="42">
      <c r="A42" s="57" t="s">
        <v>7</v>
      </c>
      <c r="B42" s="58"/>
      <c r="C42" s="58"/>
      <c r="D42" s="58"/>
      <c r="E42" s="58">
        <v>1.45</v>
      </c>
      <c r="F42" s="58"/>
      <c r="G42" s="58">
        <v>0.72500000000000009</v>
      </c>
      <c r="H42" s="58">
        <v>1207.2</v>
      </c>
      <c r="I42" s="58">
        <v>1206</v>
      </c>
      <c r="J42" s="58">
        <v>86.400000000000006</v>
      </c>
      <c r="K42" s="58">
        <v>87.600000000000009</v>
      </c>
      <c r="L42" s="58">
        <v>20.400000000000002</v>
      </c>
      <c r="M42" s="58">
        <v>20.400000000000002</v>
      </c>
      <c r="N42" s="58">
        <v>1178.4000000000001</v>
      </c>
      <c r="O42" s="58">
        <v>1178.4000000000001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58">
        <v>80.600000000000009</v>
      </c>
      <c r="V42" s="58">
        <v>0</v>
      </c>
      <c r="W42" s="58">
        <v>0</v>
      </c>
      <c r="X42" s="58">
        <v>82.049999999999997</v>
      </c>
      <c r="Y42" s="58">
        <v>82.049999999999997</v>
      </c>
      <c r="Z42" s="58">
        <v>0</v>
      </c>
      <c r="AA42" s="58">
        <v>20</v>
      </c>
      <c r="AB42" s="58">
        <v>0</v>
      </c>
      <c r="AC42" s="58">
        <v>0</v>
      </c>
      <c r="AD42" s="58">
        <v>0</v>
      </c>
      <c r="AE42" s="58">
        <v>0</v>
      </c>
      <c r="AF42" s="58">
        <v>0</v>
      </c>
      <c r="AG42" s="58">
        <v>0</v>
      </c>
      <c r="AH42" s="58">
        <v>0</v>
      </c>
      <c r="AI42" s="58">
        <v>0</v>
      </c>
      <c r="AJ42" s="58"/>
      <c r="AK42" s="58">
        <v>0</v>
      </c>
      <c r="AL42" s="58">
        <v>0</v>
      </c>
      <c r="AM42" s="54">
        <f>-AN42</f>
        <v>-9688.8000000000011</v>
      </c>
      <c r="AN42" s="58">
        <v>9688.8000000000011</v>
      </c>
      <c r="AO42" s="58">
        <v>9688.8000000000011</v>
      </c>
      <c r="AP42" s="54">
        <f>-AQ42</f>
        <v>-13371.6</v>
      </c>
      <c r="AQ42" s="58">
        <v>13371.6</v>
      </c>
      <c r="AR42" s="58"/>
      <c r="AS42" s="58">
        <v>0</v>
      </c>
      <c r="AT42" s="58"/>
      <c r="AU42" s="58">
        <v>13371.6</v>
      </c>
      <c r="AV42" s="58">
        <v>7220.4000000000005</v>
      </c>
      <c r="AW42" s="58">
        <v>7220.4000000000005</v>
      </c>
      <c r="AX42" s="58">
        <v>7220.4000000000005</v>
      </c>
      <c r="AY42" s="58">
        <v>0</v>
      </c>
      <c r="AZ42" s="58">
        <v>0</v>
      </c>
      <c r="BA42" s="58">
        <v>0</v>
      </c>
      <c r="BB42" s="58">
        <v>0</v>
      </c>
      <c r="BC42" s="59">
        <v>0</v>
      </c>
      <c r="BD42" s="59">
        <v>0</v>
      </c>
      <c r="BE42" s="59">
        <v>52.800000000000004</v>
      </c>
      <c r="BF42" s="59">
        <v>52.800000000000004</v>
      </c>
      <c r="BG42" s="59">
        <v>52.800000000000004</v>
      </c>
      <c r="BH42" s="55">
        <f>-BI42</f>
        <v>-3022.8000000000002</v>
      </c>
      <c r="BI42" s="59">
        <v>3022.8000000000002</v>
      </c>
      <c r="BJ42" s="59">
        <v>3022.8000000000002</v>
      </c>
      <c r="BK42" s="59">
        <v>0</v>
      </c>
      <c r="BL42" s="59">
        <v>0</v>
      </c>
      <c r="BM42" s="59">
        <v>0</v>
      </c>
      <c r="BN42" s="59">
        <v>2745.5999999999999</v>
      </c>
      <c r="BO42" s="59">
        <v>2758.8000000000002</v>
      </c>
      <c r="BP42" s="59">
        <v>2758.8000000000002</v>
      </c>
      <c r="BQ42" s="59">
        <v>0</v>
      </c>
      <c r="BR42" s="59">
        <v>0</v>
      </c>
      <c r="BS42" s="59">
        <v>0</v>
      </c>
      <c r="BT42" s="59">
        <v>1520.4000000000001</v>
      </c>
      <c r="BU42" s="59">
        <v>1516.2</v>
      </c>
      <c r="BV42" s="59">
        <v>1288</v>
      </c>
      <c r="BW42" s="59">
        <v>1282.4000000000001</v>
      </c>
      <c r="BX42" s="59">
        <v>1321.6000000000001</v>
      </c>
      <c r="BY42" s="59">
        <v>1320.9000000000001</v>
      </c>
      <c r="BZ42" s="59">
        <v>113.40000000000001</v>
      </c>
      <c r="CA42" s="59">
        <v>111.3</v>
      </c>
      <c r="CB42" s="59">
        <v>5.6000000000000005</v>
      </c>
      <c r="CC42" s="59">
        <v>4.2000000000000002</v>
      </c>
      <c r="CD42" s="59">
        <v>764.39999999999998</v>
      </c>
      <c r="CE42" s="59">
        <v>763.70000000000005</v>
      </c>
      <c r="CF42" s="59">
        <v>189</v>
      </c>
      <c r="CG42" s="59">
        <v>189</v>
      </c>
      <c r="CH42" s="59">
        <v>408.80000000000001</v>
      </c>
      <c r="CI42" s="59">
        <v>408.80000000000001</v>
      </c>
      <c r="CJ42" s="59">
        <v>936</v>
      </c>
      <c r="CK42" s="59">
        <v>936</v>
      </c>
      <c r="CL42" s="59">
        <v>1533.6000000000001</v>
      </c>
      <c r="CM42" s="59">
        <v>1530</v>
      </c>
      <c r="CN42" s="59">
        <v>2685.5999999999999</v>
      </c>
      <c r="CO42" s="59">
        <v>2685.5999999999999</v>
      </c>
      <c r="CP42" s="59">
        <v>1821.6000000000001</v>
      </c>
      <c r="CQ42" s="59">
        <v>1828.8</v>
      </c>
      <c r="CR42" s="59">
        <v>627.84000000000003</v>
      </c>
      <c r="CS42" s="59">
        <v>627.84000000000003</v>
      </c>
      <c r="CT42" s="59">
        <v>228.96000000000001</v>
      </c>
      <c r="CU42" s="59">
        <v>228.96000000000001</v>
      </c>
      <c r="CV42" s="59">
        <v>264.95999999999998</v>
      </c>
      <c r="CW42" s="59">
        <v>265.68000000000001</v>
      </c>
      <c r="CX42" s="59">
        <v>233.28</v>
      </c>
      <c r="CY42" s="59">
        <v>233.28</v>
      </c>
      <c r="CZ42" s="59">
        <v>161.28</v>
      </c>
      <c r="DA42" s="59">
        <v>161.28</v>
      </c>
      <c r="DB42" s="59">
        <v>696</v>
      </c>
      <c r="DC42" s="59">
        <v>693.60000000000002</v>
      </c>
      <c r="DD42" s="59">
        <v>0</v>
      </c>
      <c r="DE42" s="59">
        <v>1450.8</v>
      </c>
      <c r="DF42" s="59">
        <v>1450.8</v>
      </c>
      <c r="DG42" s="59">
        <v>0</v>
      </c>
      <c r="DH42" s="59">
        <v>11.52</v>
      </c>
      <c r="DI42" s="59">
        <v>12.24</v>
      </c>
      <c r="DJ42" s="59">
        <v>1116</v>
      </c>
      <c r="DK42" s="59">
        <v>1116</v>
      </c>
      <c r="DL42" s="59">
        <v>0</v>
      </c>
      <c r="DM42" s="59">
        <v>1594.8</v>
      </c>
      <c r="DN42" s="59">
        <v>1593</v>
      </c>
      <c r="DO42" s="59">
        <v>0</v>
      </c>
      <c r="DP42" s="59">
        <v>196.80000000000001</v>
      </c>
      <c r="DQ42" s="59">
        <v>195.59999999999999</v>
      </c>
      <c r="DR42" s="59">
        <v>398.40000000000003</v>
      </c>
      <c r="DS42" s="60">
        <v>397.19999999999999</v>
      </c>
      <c r="DV42" s="1">
        <f>CJ42+CN42</f>
        <v>3621.5999999999999</v>
      </c>
      <c r="DW42" s="1">
        <f>CL42+CP42</f>
        <v>3355.2000000000003</v>
      </c>
    </row>
    <row r="43">
      <c r="A43" s="57" t="s">
        <v>8</v>
      </c>
      <c r="B43" s="58"/>
      <c r="C43" s="58"/>
      <c r="D43" s="58"/>
      <c r="E43" s="58">
        <v>1.46</v>
      </c>
      <c r="F43" s="58"/>
      <c r="G43" s="58">
        <v>0.72999999999999998</v>
      </c>
      <c r="H43" s="58">
        <v>1188</v>
      </c>
      <c r="I43" s="58">
        <v>1188</v>
      </c>
      <c r="J43" s="58">
        <v>86.400000000000006</v>
      </c>
      <c r="K43" s="58">
        <v>86.400000000000006</v>
      </c>
      <c r="L43" s="58">
        <v>21</v>
      </c>
      <c r="M43" s="58">
        <v>21</v>
      </c>
      <c r="N43" s="58">
        <v>1159.6000000000001</v>
      </c>
      <c r="O43" s="58">
        <v>1159.6000000000001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80.600000000000009</v>
      </c>
      <c r="V43" s="58">
        <v>0</v>
      </c>
      <c r="W43" s="58">
        <v>0</v>
      </c>
      <c r="X43" s="58">
        <v>81.450000000000003</v>
      </c>
      <c r="Y43" s="58">
        <v>81.450000000000003</v>
      </c>
      <c r="Z43" s="58">
        <v>0</v>
      </c>
      <c r="AA43" s="58">
        <v>20</v>
      </c>
      <c r="AB43" s="58">
        <v>0</v>
      </c>
      <c r="AC43" s="58">
        <v>0</v>
      </c>
      <c r="AD43" s="58">
        <v>0</v>
      </c>
      <c r="AE43" s="58">
        <v>0</v>
      </c>
      <c r="AF43" s="58">
        <v>0</v>
      </c>
      <c r="AG43" s="58">
        <v>0</v>
      </c>
      <c r="AH43" s="58">
        <v>0</v>
      </c>
      <c r="AI43" s="58">
        <v>0</v>
      </c>
      <c r="AJ43" s="58"/>
      <c r="AK43" s="58">
        <v>0</v>
      </c>
      <c r="AL43" s="58">
        <v>0</v>
      </c>
      <c r="AM43" s="54">
        <f>-AN43</f>
        <v>-10203.6</v>
      </c>
      <c r="AN43" s="58">
        <v>10203.6</v>
      </c>
      <c r="AO43" s="58">
        <v>10203.6</v>
      </c>
      <c r="AP43" s="54">
        <f>-AQ43</f>
        <v>-13160.4</v>
      </c>
      <c r="AQ43" s="58">
        <v>13160.4</v>
      </c>
      <c r="AR43" s="58"/>
      <c r="AS43" s="58">
        <v>0</v>
      </c>
      <c r="AT43" s="58"/>
      <c r="AU43" s="58">
        <v>13160.4</v>
      </c>
      <c r="AV43" s="58">
        <v>7590</v>
      </c>
      <c r="AW43" s="58">
        <v>7596.6000000000004</v>
      </c>
      <c r="AX43" s="58">
        <v>7596.6000000000004</v>
      </c>
      <c r="AY43" s="58">
        <v>0</v>
      </c>
      <c r="AZ43" s="58">
        <v>0</v>
      </c>
      <c r="BA43" s="58">
        <v>0</v>
      </c>
      <c r="BB43" s="58">
        <v>0</v>
      </c>
      <c r="BC43" s="59">
        <v>0</v>
      </c>
      <c r="BD43" s="59">
        <v>0</v>
      </c>
      <c r="BE43" s="59">
        <v>52.800000000000004</v>
      </c>
      <c r="BF43" s="59">
        <v>59.399999999999999</v>
      </c>
      <c r="BG43" s="59">
        <v>59.399999999999999</v>
      </c>
      <c r="BH43" s="55">
        <f>-BI43</f>
        <v>-3300</v>
      </c>
      <c r="BI43" s="59">
        <v>3300</v>
      </c>
      <c r="BJ43" s="59">
        <v>3300</v>
      </c>
      <c r="BK43" s="59">
        <v>0</v>
      </c>
      <c r="BL43" s="59">
        <v>0</v>
      </c>
      <c r="BM43" s="59">
        <v>0</v>
      </c>
      <c r="BN43" s="59">
        <v>2666.4000000000001</v>
      </c>
      <c r="BO43" s="59">
        <v>2640</v>
      </c>
      <c r="BP43" s="59">
        <v>2640</v>
      </c>
      <c r="BQ43" s="59">
        <v>0</v>
      </c>
      <c r="BR43" s="59">
        <v>0</v>
      </c>
      <c r="BS43" s="59">
        <v>0</v>
      </c>
      <c r="BT43" s="59">
        <v>1495.2</v>
      </c>
      <c r="BU43" s="59">
        <v>1495.2</v>
      </c>
      <c r="BV43" s="59">
        <v>1254.4000000000001</v>
      </c>
      <c r="BW43" s="59">
        <v>1260</v>
      </c>
      <c r="BX43" s="59">
        <v>1300.6000000000001</v>
      </c>
      <c r="BY43" s="59">
        <v>1300.6000000000001</v>
      </c>
      <c r="BZ43" s="59">
        <v>113.40000000000001</v>
      </c>
      <c r="CA43" s="59">
        <v>113.40000000000001</v>
      </c>
      <c r="CB43" s="59">
        <v>5.6000000000000005</v>
      </c>
      <c r="CC43" s="59">
        <v>7</v>
      </c>
      <c r="CD43" s="59">
        <v>739.20000000000005</v>
      </c>
      <c r="CE43" s="59">
        <v>739.89999999999998</v>
      </c>
      <c r="CF43" s="59">
        <v>186.20000000000002</v>
      </c>
      <c r="CG43" s="59">
        <v>185.5</v>
      </c>
      <c r="CH43" s="59">
        <v>408.80000000000001</v>
      </c>
      <c r="CI43" s="59">
        <v>407.40000000000003</v>
      </c>
      <c r="CJ43" s="59">
        <v>950.39999999999998</v>
      </c>
      <c r="CK43" s="59">
        <v>950.39999999999998</v>
      </c>
      <c r="CL43" s="59">
        <v>1483.2</v>
      </c>
      <c r="CM43" s="59">
        <v>1486.8</v>
      </c>
      <c r="CN43" s="59">
        <v>2628</v>
      </c>
      <c r="CO43" s="59">
        <v>2624.4000000000001</v>
      </c>
      <c r="CP43" s="59">
        <v>1843.2</v>
      </c>
      <c r="CQ43" s="59">
        <v>1836</v>
      </c>
      <c r="CR43" s="59">
        <v>620.63999999999999</v>
      </c>
      <c r="CS43" s="59">
        <v>619.91999999999996</v>
      </c>
      <c r="CT43" s="59">
        <v>228.96000000000001</v>
      </c>
      <c r="CU43" s="59">
        <v>228.24000000000001</v>
      </c>
      <c r="CV43" s="59">
        <v>264.95999999999998</v>
      </c>
      <c r="CW43" s="59">
        <v>265.68000000000001</v>
      </c>
      <c r="CX43" s="59">
        <v>237.59999999999999</v>
      </c>
      <c r="CY43" s="59">
        <v>237.59999999999999</v>
      </c>
      <c r="CZ43" s="59">
        <v>155.52000000000001</v>
      </c>
      <c r="DA43" s="59">
        <v>156.24000000000001</v>
      </c>
      <c r="DB43" s="59">
        <v>710.39999999999998</v>
      </c>
      <c r="DC43" s="59">
        <v>711.60000000000002</v>
      </c>
      <c r="DD43" s="59">
        <v>0</v>
      </c>
      <c r="DE43" s="59">
        <v>1465.2</v>
      </c>
      <c r="DF43" s="59">
        <v>1463.4000000000001</v>
      </c>
      <c r="DG43" s="59">
        <v>0</v>
      </c>
      <c r="DH43" s="59">
        <v>11.52</v>
      </c>
      <c r="DI43" s="59">
        <v>11.52</v>
      </c>
      <c r="DJ43" s="59">
        <v>1098</v>
      </c>
      <c r="DK43" s="59">
        <v>1096.2</v>
      </c>
      <c r="DL43" s="59">
        <v>0</v>
      </c>
      <c r="DM43" s="59">
        <v>1584</v>
      </c>
      <c r="DN43" s="59">
        <v>1582.2</v>
      </c>
      <c r="DO43" s="59">
        <v>0</v>
      </c>
      <c r="DP43" s="59">
        <v>153.59999999999999</v>
      </c>
      <c r="DQ43" s="59">
        <v>153.59999999999999</v>
      </c>
      <c r="DR43" s="59">
        <v>376.80000000000001</v>
      </c>
      <c r="DS43" s="60">
        <v>376.80000000000001</v>
      </c>
      <c r="DV43" s="1">
        <f>CJ43+CN43</f>
        <v>3578.4000000000001</v>
      </c>
      <c r="DW43" s="1">
        <f>CL43+CP43</f>
        <v>3326.4000000000001</v>
      </c>
    </row>
    <row r="44">
      <c r="A44" s="57" t="s">
        <v>9</v>
      </c>
      <c r="B44" s="58"/>
      <c r="C44" s="58"/>
      <c r="D44" s="58"/>
      <c r="E44" s="58">
        <v>1.4299999999999999</v>
      </c>
      <c r="F44" s="58"/>
      <c r="G44" s="58">
        <v>0.71500000000000008</v>
      </c>
      <c r="H44" s="58">
        <v>1164</v>
      </c>
      <c r="I44" s="58">
        <v>1164</v>
      </c>
      <c r="J44" s="58">
        <v>86.400000000000006</v>
      </c>
      <c r="K44" s="58">
        <v>85.200000000000003</v>
      </c>
      <c r="L44" s="58">
        <v>19.800000000000001</v>
      </c>
      <c r="M44" s="58">
        <v>20.100000000000001</v>
      </c>
      <c r="N44" s="58">
        <v>1140.8</v>
      </c>
      <c r="O44" s="58">
        <v>1140.8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78</v>
      </c>
      <c r="V44" s="58">
        <v>0</v>
      </c>
      <c r="W44" s="58">
        <v>0</v>
      </c>
      <c r="X44" s="58">
        <v>80.549999999999997</v>
      </c>
      <c r="Y44" s="58">
        <v>80.549999999999997</v>
      </c>
      <c r="Z44" s="58">
        <v>0</v>
      </c>
      <c r="AA44" s="58">
        <v>17.600000000000001</v>
      </c>
      <c r="AB44" s="58">
        <v>0</v>
      </c>
      <c r="AC44" s="58">
        <v>0</v>
      </c>
      <c r="AD44" s="58">
        <v>0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8"/>
      <c r="AK44" s="58">
        <v>0</v>
      </c>
      <c r="AL44" s="58">
        <v>0</v>
      </c>
      <c r="AM44" s="54">
        <f>-AN44</f>
        <v>-10665.6</v>
      </c>
      <c r="AN44" s="58">
        <v>10665.6</v>
      </c>
      <c r="AO44" s="58">
        <v>10665.6</v>
      </c>
      <c r="AP44" s="54">
        <f>-AQ44</f>
        <v>-13609.200000000001</v>
      </c>
      <c r="AQ44" s="58">
        <v>13609.200000000001</v>
      </c>
      <c r="AR44" s="58"/>
      <c r="AS44" s="58">
        <v>0</v>
      </c>
      <c r="AT44" s="58"/>
      <c r="AU44" s="58">
        <v>13609.200000000001</v>
      </c>
      <c r="AV44" s="58">
        <v>9213.6000000000004</v>
      </c>
      <c r="AW44" s="58">
        <v>9220.2000000000007</v>
      </c>
      <c r="AX44" s="58">
        <v>9220.2000000000007</v>
      </c>
      <c r="AY44" s="58">
        <v>0</v>
      </c>
      <c r="AZ44" s="58">
        <v>0</v>
      </c>
      <c r="BA44" s="58">
        <v>0</v>
      </c>
      <c r="BB44" s="58">
        <v>0</v>
      </c>
      <c r="BC44" s="59">
        <v>0</v>
      </c>
      <c r="BD44" s="59">
        <v>0</v>
      </c>
      <c r="BE44" s="59">
        <v>66</v>
      </c>
      <c r="BF44" s="59">
        <v>59.399999999999999</v>
      </c>
      <c r="BG44" s="59">
        <v>59.399999999999999</v>
      </c>
      <c r="BH44" s="55">
        <f>-BI44</f>
        <v>-2904</v>
      </c>
      <c r="BI44" s="59">
        <v>2904</v>
      </c>
      <c r="BJ44" s="59">
        <v>2904</v>
      </c>
      <c r="BK44" s="59">
        <v>0</v>
      </c>
      <c r="BL44" s="59">
        <v>0</v>
      </c>
      <c r="BM44" s="59">
        <v>0</v>
      </c>
      <c r="BN44" s="59">
        <v>2085.5999999999999</v>
      </c>
      <c r="BO44" s="59">
        <v>2098.8000000000002</v>
      </c>
      <c r="BP44" s="59">
        <v>2098.8000000000002</v>
      </c>
      <c r="BQ44" s="59">
        <v>0</v>
      </c>
      <c r="BR44" s="59">
        <v>0</v>
      </c>
      <c r="BS44" s="59">
        <v>0</v>
      </c>
      <c r="BT44" s="59">
        <v>1453.2</v>
      </c>
      <c r="BU44" s="59">
        <v>1457.4000000000001</v>
      </c>
      <c r="BV44" s="59">
        <v>1243.2</v>
      </c>
      <c r="BW44" s="59">
        <v>1237.6000000000001</v>
      </c>
      <c r="BX44" s="59">
        <v>1278.2</v>
      </c>
      <c r="BY44" s="59">
        <v>1277.5</v>
      </c>
      <c r="BZ44" s="59">
        <v>109.2</v>
      </c>
      <c r="CA44" s="59">
        <v>109.2</v>
      </c>
      <c r="CB44" s="59">
        <v>11.200000000000001</v>
      </c>
      <c r="CC44" s="59">
        <v>9.8000000000000007</v>
      </c>
      <c r="CD44" s="59">
        <v>730.80000000000007</v>
      </c>
      <c r="CE44" s="59">
        <v>730.10000000000002</v>
      </c>
      <c r="CF44" s="59">
        <v>172.20000000000002</v>
      </c>
      <c r="CG44" s="59">
        <v>172.20000000000002</v>
      </c>
      <c r="CH44" s="59">
        <v>400.40000000000003</v>
      </c>
      <c r="CI44" s="59">
        <v>400.40000000000003</v>
      </c>
      <c r="CJ44" s="59">
        <v>1497.6000000000001</v>
      </c>
      <c r="CK44" s="59">
        <v>1497.6000000000001</v>
      </c>
      <c r="CL44" s="59">
        <v>1468.8</v>
      </c>
      <c r="CM44" s="59">
        <v>1468.8</v>
      </c>
      <c r="CN44" s="59">
        <v>2556</v>
      </c>
      <c r="CO44" s="59">
        <v>2556</v>
      </c>
      <c r="CP44" s="59">
        <v>1843.2</v>
      </c>
      <c r="CQ44" s="59">
        <v>1846.8</v>
      </c>
      <c r="CR44" s="59">
        <v>597.60000000000002</v>
      </c>
      <c r="CS44" s="59">
        <v>598.32000000000005</v>
      </c>
      <c r="CT44" s="59">
        <v>211.68000000000001</v>
      </c>
      <c r="CU44" s="59">
        <v>212.40000000000001</v>
      </c>
      <c r="CV44" s="59">
        <v>254.88</v>
      </c>
      <c r="CW44" s="59">
        <v>254.88</v>
      </c>
      <c r="CX44" s="59">
        <v>231.84</v>
      </c>
      <c r="CY44" s="59">
        <v>231.84</v>
      </c>
      <c r="CZ44" s="59">
        <v>148.31999999999999</v>
      </c>
      <c r="DA44" s="59">
        <v>148.31999999999999</v>
      </c>
      <c r="DB44" s="59">
        <v>1274.4000000000001</v>
      </c>
      <c r="DC44" s="59">
        <v>1273.2</v>
      </c>
      <c r="DD44" s="59">
        <v>0</v>
      </c>
      <c r="DE44" s="59">
        <v>1486.8</v>
      </c>
      <c r="DF44" s="59">
        <v>1485</v>
      </c>
      <c r="DG44" s="59">
        <v>0</v>
      </c>
      <c r="DH44" s="59">
        <v>11.52</v>
      </c>
      <c r="DI44" s="59">
        <v>11.52</v>
      </c>
      <c r="DJ44" s="59">
        <v>1087.2</v>
      </c>
      <c r="DK44" s="59">
        <v>1089</v>
      </c>
      <c r="DL44" s="59">
        <v>0</v>
      </c>
      <c r="DM44" s="59">
        <v>1544.4000000000001</v>
      </c>
      <c r="DN44" s="59">
        <v>1548</v>
      </c>
      <c r="DO44" s="59">
        <v>0</v>
      </c>
      <c r="DP44" s="59">
        <v>153.59999999999999</v>
      </c>
      <c r="DQ44" s="59">
        <v>153.59999999999999</v>
      </c>
      <c r="DR44" s="59">
        <v>364.80000000000001</v>
      </c>
      <c r="DS44" s="60">
        <v>366</v>
      </c>
      <c r="DV44" s="1">
        <f>CJ44+CN44</f>
        <v>4053.6000000000004</v>
      </c>
      <c r="DW44" s="1">
        <f>CL44+CP44</f>
        <v>3312</v>
      </c>
    </row>
    <row r="45">
      <c r="A45" s="57" t="s">
        <v>10</v>
      </c>
      <c r="B45" s="58"/>
      <c r="C45" s="58"/>
      <c r="D45" s="58"/>
      <c r="E45" s="58">
        <v>1.4199999999999999</v>
      </c>
      <c r="F45" s="58"/>
      <c r="G45" s="58">
        <v>0.70999999999999996</v>
      </c>
      <c r="H45" s="58">
        <v>1142.4000000000001</v>
      </c>
      <c r="I45" s="58">
        <v>1142.4000000000001</v>
      </c>
      <c r="J45" s="58">
        <v>81.600000000000009</v>
      </c>
      <c r="K45" s="58">
        <v>81.600000000000009</v>
      </c>
      <c r="L45" s="58">
        <v>19.199999999999999</v>
      </c>
      <c r="M45" s="58">
        <v>19.199999999999999</v>
      </c>
      <c r="N45" s="58">
        <v>1121.6000000000001</v>
      </c>
      <c r="O45" s="58">
        <v>1121.6000000000001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76.200000000000003</v>
      </c>
      <c r="V45" s="58">
        <v>0</v>
      </c>
      <c r="W45" s="58">
        <v>0</v>
      </c>
      <c r="X45" s="58">
        <v>78.900000000000006</v>
      </c>
      <c r="Y45" s="58">
        <v>78.900000000000006</v>
      </c>
      <c r="Z45" s="58">
        <v>0</v>
      </c>
      <c r="AA45" s="58">
        <v>17.600000000000001</v>
      </c>
      <c r="AB45" s="58">
        <v>0</v>
      </c>
      <c r="AC45" s="58">
        <v>0</v>
      </c>
      <c r="AD45" s="58">
        <v>0</v>
      </c>
      <c r="AE45" s="58">
        <v>0</v>
      </c>
      <c r="AF45" s="58">
        <v>0</v>
      </c>
      <c r="AG45" s="58">
        <v>0</v>
      </c>
      <c r="AH45" s="58">
        <v>0</v>
      </c>
      <c r="AI45" s="58">
        <v>0</v>
      </c>
      <c r="AJ45" s="58"/>
      <c r="AK45" s="58">
        <v>0</v>
      </c>
      <c r="AL45" s="58">
        <v>0</v>
      </c>
      <c r="AM45" s="54">
        <f>-AN45</f>
        <v>-10309.200000000001</v>
      </c>
      <c r="AN45" s="58">
        <v>10309.200000000001</v>
      </c>
      <c r="AO45" s="58">
        <v>10309.200000000001</v>
      </c>
      <c r="AP45" s="54">
        <f>-AQ45</f>
        <v>-14084.4</v>
      </c>
      <c r="AQ45" s="58">
        <v>14084.4</v>
      </c>
      <c r="AR45" s="58"/>
      <c r="AS45" s="58">
        <v>0</v>
      </c>
      <c r="AT45" s="58"/>
      <c r="AU45" s="58">
        <v>14084.4</v>
      </c>
      <c r="AV45" s="58">
        <v>10071.6</v>
      </c>
      <c r="AW45" s="58">
        <v>10058.4</v>
      </c>
      <c r="AX45" s="58">
        <v>10058.4</v>
      </c>
      <c r="AY45" s="58">
        <v>0</v>
      </c>
      <c r="AZ45" s="58">
        <v>0</v>
      </c>
      <c r="BA45" s="58">
        <v>0</v>
      </c>
      <c r="BB45" s="58">
        <v>0</v>
      </c>
      <c r="BC45" s="59">
        <v>0</v>
      </c>
      <c r="BD45" s="59">
        <v>0</v>
      </c>
      <c r="BE45" s="59">
        <v>66</v>
      </c>
      <c r="BF45" s="59">
        <v>66</v>
      </c>
      <c r="BG45" s="59">
        <v>66</v>
      </c>
      <c r="BH45" s="55">
        <f>-BI45</f>
        <v>-1795.2</v>
      </c>
      <c r="BI45" s="59">
        <v>1795.2</v>
      </c>
      <c r="BJ45" s="59">
        <v>1795.2</v>
      </c>
      <c r="BK45" s="59">
        <v>52.800000000000004</v>
      </c>
      <c r="BL45" s="59">
        <v>52.800000000000004</v>
      </c>
      <c r="BM45" s="59">
        <v>52.800000000000004</v>
      </c>
      <c r="BN45" s="59">
        <v>1716</v>
      </c>
      <c r="BO45" s="59">
        <v>1716</v>
      </c>
      <c r="BP45" s="59">
        <v>1716</v>
      </c>
      <c r="BQ45" s="59">
        <v>26.400000000000002</v>
      </c>
      <c r="BR45" s="59">
        <v>26.400000000000002</v>
      </c>
      <c r="BS45" s="59">
        <v>26.400000000000002</v>
      </c>
      <c r="BT45" s="59">
        <v>1495.2</v>
      </c>
      <c r="BU45" s="59">
        <v>1491</v>
      </c>
      <c r="BV45" s="59">
        <v>1209.6000000000001</v>
      </c>
      <c r="BW45" s="59">
        <v>1215.2</v>
      </c>
      <c r="BX45" s="59">
        <v>1257.2</v>
      </c>
      <c r="BY45" s="59">
        <v>1257.9000000000001</v>
      </c>
      <c r="BZ45" s="59">
        <v>105</v>
      </c>
      <c r="CA45" s="59">
        <v>105</v>
      </c>
      <c r="CB45" s="59">
        <v>22.400000000000002</v>
      </c>
      <c r="CC45" s="59">
        <v>22.400000000000002</v>
      </c>
      <c r="CD45" s="59">
        <v>719.60000000000002</v>
      </c>
      <c r="CE45" s="59">
        <v>720.30000000000007</v>
      </c>
      <c r="CF45" s="59">
        <v>217</v>
      </c>
      <c r="CG45" s="59">
        <v>217.70000000000002</v>
      </c>
      <c r="CH45" s="59">
        <v>394.80000000000001</v>
      </c>
      <c r="CI45" s="59">
        <v>394.80000000000001</v>
      </c>
      <c r="CJ45" s="59">
        <v>1994.4000000000001</v>
      </c>
      <c r="CK45" s="59">
        <v>1990.8</v>
      </c>
      <c r="CL45" s="59">
        <v>1468.8</v>
      </c>
      <c r="CM45" s="59">
        <v>1468.8</v>
      </c>
      <c r="CN45" s="59">
        <v>2563.2000000000003</v>
      </c>
      <c r="CO45" s="59">
        <v>2566.8000000000002</v>
      </c>
      <c r="CP45" s="59">
        <v>1886.4000000000001</v>
      </c>
      <c r="CQ45" s="59">
        <v>1886.4000000000001</v>
      </c>
      <c r="CR45" s="59">
        <v>574.56000000000006</v>
      </c>
      <c r="CS45" s="59">
        <v>574.56000000000006</v>
      </c>
      <c r="CT45" s="59">
        <v>203.03999999999999</v>
      </c>
      <c r="CU45" s="59">
        <v>202.31999999999999</v>
      </c>
      <c r="CV45" s="59">
        <v>243.36000000000001</v>
      </c>
      <c r="CW45" s="59">
        <v>242.64000000000001</v>
      </c>
      <c r="CX45" s="59">
        <v>223.20000000000002</v>
      </c>
      <c r="CY45" s="59">
        <v>223.20000000000002</v>
      </c>
      <c r="CZ45" s="59">
        <v>142.56</v>
      </c>
      <c r="DA45" s="59">
        <v>142.56</v>
      </c>
      <c r="DB45" s="59">
        <v>1778.4000000000001</v>
      </c>
      <c r="DC45" s="59">
        <v>1780.8</v>
      </c>
      <c r="DD45" s="59">
        <v>0</v>
      </c>
      <c r="DE45" s="59">
        <v>1544.4000000000001</v>
      </c>
      <c r="DF45" s="59">
        <v>1544.4000000000001</v>
      </c>
      <c r="DG45" s="59">
        <v>0</v>
      </c>
      <c r="DH45" s="59">
        <v>10.08</v>
      </c>
      <c r="DI45" s="59">
        <v>10.08</v>
      </c>
      <c r="DJ45" s="59">
        <v>1083.5999999999999</v>
      </c>
      <c r="DK45" s="59">
        <v>1083.5999999999999</v>
      </c>
      <c r="DL45" s="59">
        <v>0</v>
      </c>
      <c r="DM45" s="59">
        <v>1548</v>
      </c>
      <c r="DN45" s="59">
        <v>1548</v>
      </c>
      <c r="DO45" s="59">
        <v>0</v>
      </c>
      <c r="DP45" s="59">
        <v>196.80000000000001</v>
      </c>
      <c r="DQ45" s="59">
        <v>198</v>
      </c>
      <c r="DR45" s="59">
        <v>369.60000000000002</v>
      </c>
      <c r="DS45" s="60">
        <v>368.40000000000003</v>
      </c>
      <c r="DV45" s="1">
        <f>CJ45+CN45</f>
        <v>4557.6000000000004</v>
      </c>
      <c r="DW45" s="1">
        <f>CL45+CP45</f>
        <v>3355.1999999999998</v>
      </c>
    </row>
    <row r="46">
      <c r="A46" s="57" t="s">
        <v>11</v>
      </c>
      <c r="B46" s="58"/>
      <c r="C46" s="58"/>
      <c r="D46" s="58"/>
      <c r="E46" s="58">
        <v>1.4299999999999999</v>
      </c>
      <c r="F46" s="58"/>
      <c r="G46" s="58">
        <v>0.71500000000000008</v>
      </c>
      <c r="H46" s="58">
        <v>1149.6000000000001</v>
      </c>
      <c r="I46" s="58">
        <v>1149.6000000000001</v>
      </c>
      <c r="J46" s="58">
        <v>81.600000000000009</v>
      </c>
      <c r="K46" s="58">
        <v>82.799999999999997</v>
      </c>
      <c r="L46" s="58">
        <v>19.199999999999999</v>
      </c>
      <c r="M46" s="58">
        <v>18.900000000000002</v>
      </c>
      <c r="N46" s="58">
        <v>1126.8</v>
      </c>
      <c r="O46" s="58">
        <v>1126.8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77.600000000000009</v>
      </c>
      <c r="V46" s="58">
        <v>0</v>
      </c>
      <c r="W46" s="58">
        <v>0</v>
      </c>
      <c r="X46" s="58">
        <v>79.350000000000009</v>
      </c>
      <c r="Y46" s="58">
        <v>79.350000000000009</v>
      </c>
      <c r="Z46" s="58">
        <v>0</v>
      </c>
      <c r="AA46" s="58">
        <v>17.600000000000001</v>
      </c>
      <c r="AB46" s="58">
        <v>0</v>
      </c>
      <c r="AC46" s="58">
        <v>0</v>
      </c>
      <c r="AD46" s="58">
        <v>0</v>
      </c>
      <c r="AE46" s="58">
        <v>0</v>
      </c>
      <c r="AF46" s="58">
        <v>0</v>
      </c>
      <c r="AG46" s="58">
        <v>0</v>
      </c>
      <c r="AH46" s="58">
        <v>0</v>
      </c>
      <c r="AI46" s="58">
        <v>0</v>
      </c>
      <c r="AJ46" s="58"/>
      <c r="AK46" s="58">
        <v>0</v>
      </c>
      <c r="AL46" s="58">
        <v>0</v>
      </c>
      <c r="AM46" s="54">
        <f>-AN46</f>
        <v>-10428</v>
      </c>
      <c r="AN46" s="58">
        <v>10428</v>
      </c>
      <c r="AO46" s="58">
        <v>10428</v>
      </c>
      <c r="AP46" s="54">
        <f>-AQ46</f>
        <v>-13662</v>
      </c>
      <c r="AQ46" s="58">
        <v>13662</v>
      </c>
      <c r="AR46" s="58"/>
      <c r="AS46" s="58">
        <v>0</v>
      </c>
      <c r="AT46" s="58"/>
      <c r="AU46" s="58">
        <v>13662</v>
      </c>
      <c r="AV46" s="58">
        <v>7510.8000000000002</v>
      </c>
      <c r="AW46" s="58">
        <v>7524</v>
      </c>
      <c r="AX46" s="58">
        <v>7524</v>
      </c>
      <c r="AY46" s="58">
        <v>0</v>
      </c>
      <c r="AZ46" s="58">
        <v>0</v>
      </c>
      <c r="BA46" s="58">
        <v>0</v>
      </c>
      <c r="BB46" s="58">
        <v>0</v>
      </c>
      <c r="BC46" s="59">
        <v>6.6000000000000005</v>
      </c>
      <c r="BD46" s="59">
        <v>6.6000000000000005</v>
      </c>
      <c r="BE46" s="59">
        <v>39.600000000000001</v>
      </c>
      <c r="BF46" s="59">
        <v>39.600000000000001</v>
      </c>
      <c r="BG46" s="59">
        <v>39.600000000000001</v>
      </c>
      <c r="BH46" s="55">
        <f>-BI46</f>
        <v>-2798.4000000000001</v>
      </c>
      <c r="BI46" s="59">
        <v>2798.4000000000001</v>
      </c>
      <c r="BJ46" s="59">
        <v>2798.4000000000001</v>
      </c>
      <c r="BK46" s="59">
        <v>0</v>
      </c>
      <c r="BL46" s="59">
        <v>0</v>
      </c>
      <c r="BM46" s="59">
        <v>0</v>
      </c>
      <c r="BN46" s="59">
        <v>2217.5999999999999</v>
      </c>
      <c r="BO46" s="59">
        <v>2217.5999999999999</v>
      </c>
      <c r="BP46" s="59">
        <v>2217.5999999999999</v>
      </c>
      <c r="BQ46" s="59">
        <v>0</v>
      </c>
      <c r="BR46" s="59">
        <v>0</v>
      </c>
      <c r="BS46" s="59">
        <v>0</v>
      </c>
      <c r="BT46" s="59">
        <v>1537.2</v>
      </c>
      <c r="BU46" s="59">
        <v>1541.4000000000001</v>
      </c>
      <c r="BV46" s="59">
        <v>1288</v>
      </c>
      <c r="BW46" s="59">
        <v>1288</v>
      </c>
      <c r="BX46" s="59">
        <v>1265.6000000000001</v>
      </c>
      <c r="BY46" s="59">
        <v>1265.6000000000001</v>
      </c>
      <c r="BZ46" s="59">
        <v>105</v>
      </c>
      <c r="CA46" s="59">
        <v>107.10000000000001</v>
      </c>
      <c r="CB46" s="59">
        <v>25.199999999999999</v>
      </c>
      <c r="CC46" s="59">
        <v>26.600000000000001</v>
      </c>
      <c r="CD46" s="59">
        <v>774.20000000000005</v>
      </c>
      <c r="CE46" s="59">
        <v>773.5</v>
      </c>
      <c r="CF46" s="59">
        <v>261.80000000000001</v>
      </c>
      <c r="CG46" s="59">
        <v>261.80000000000001</v>
      </c>
      <c r="CH46" s="59">
        <v>406</v>
      </c>
      <c r="CI46" s="59">
        <v>407.40000000000003</v>
      </c>
      <c r="CJ46" s="59">
        <v>2124</v>
      </c>
      <c r="CK46" s="59">
        <v>2127.5999999999999</v>
      </c>
      <c r="CL46" s="59">
        <v>1512</v>
      </c>
      <c r="CM46" s="59">
        <v>1508.4000000000001</v>
      </c>
      <c r="CN46" s="59">
        <v>2534.4000000000001</v>
      </c>
      <c r="CO46" s="59">
        <v>2534.4000000000001</v>
      </c>
      <c r="CP46" s="59">
        <v>1936.8</v>
      </c>
      <c r="CQ46" s="59">
        <v>1940.4000000000001</v>
      </c>
      <c r="CR46" s="59">
        <v>574.56000000000006</v>
      </c>
      <c r="CS46" s="59">
        <v>574.56000000000006</v>
      </c>
      <c r="CT46" s="59">
        <v>201.59999999999999</v>
      </c>
      <c r="CU46" s="59">
        <v>201.59999999999999</v>
      </c>
      <c r="CV46" s="59">
        <v>243.36000000000001</v>
      </c>
      <c r="CW46" s="59">
        <v>243.36000000000001</v>
      </c>
      <c r="CX46" s="59">
        <v>226.08000000000001</v>
      </c>
      <c r="CY46" s="59">
        <v>226.80000000000001</v>
      </c>
      <c r="CZ46" s="59">
        <v>146.88</v>
      </c>
      <c r="DA46" s="59">
        <v>146.88</v>
      </c>
      <c r="DB46" s="59">
        <v>1912.8</v>
      </c>
      <c r="DC46" s="59">
        <v>1911.6000000000001</v>
      </c>
      <c r="DD46" s="59">
        <v>0</v>
      </c>
      <c r="DE46" s="59">
        <v>1587.6000000000001</v>
      </c>
      <c r="DF46" s="59">
        <v>1589.4000000000001</v>
      </c>
      <c r="DG46" s="59">
        <v>0</v>
      </c>
      <c r="DH46" s="59">
        <v>11.52</v>
      </c>
      <c r="DI46" s="59">
        <v>10.800000000000001</v>
      </c>
      <c r="DJ46" s="59">
        <v>1094.4000000000001</v>
      </c>
      <c r="DK46" s="59">
        <v>1094.4000000000001</v>
      </c>
      <c r="DL46" s="59">
        <v>0</v>
      </c>
      <c r="DM46" s="59">
        <v>1566</v>
      </c>
      <c r="DN46" s="59">
        <v>1566</v>
      </c>
      <c r="DO46" s="59">
        <v>0</v>
      </c>
      <c r="DP46" s="59">
        <v>148.80000000000001</v>
      </c>
      <c r="DQ46" s="59">
        <v>148.80000000000001</v>
      </c>
      <c r="DR46" s="59">
        <v>400.80000000000001</v>
      </c>
      <c r="DS46" s="60">
        <v>402</v>
      </c>
      <c r="DV46" s="1">
        <f>CJ46+CN46</f>
        <v>4658.3999999999996</v>
      </c>
      <c r="DW46" s="1">
        <f>CL46+CP46</f>
        <v>3448.8000000000002</v>
      </c>
    </row>
    <row r="47">
      <c r="A47" s="57" t="s">
        <v>12</v>
      </c>
      <c r="B47" s="58"/>
      <c r="C47" s="58"/>
      <c r="D47" s="58"/>
      <c r="E47" s="58">
        <v>1.4299999999999999</v>
      </c>
      <c r="F47" s="58"/>
      <c r="G47" s="58">
        <v>0.71500000000000008</v>
      </c>
      <c r="H47" s="58">
        <v>1142.4000000000001</v>
      </c>
      <c r="I47" s="58">
        <v>1142.4000000000001</v>
      </c>
      <c r="J47" s="58">
        <v>84</v>
      </c>
      <c r="K47" s="58">
        <v>84</v>
      </c>
      <c r="L47" s="58">
        <v>21</v>
      </c>
      <c r="M47" s="58">
        <v>21.300000000000001</v>
      </c>
      <c r="N47" s="58">
        <v>1124.4000000000001</v>
      </c>
      <c r="O47" s="58">
        <v>1124.4000000000001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58">
        <v>78.200000000000003</v>
      </c>
      <c r="V47" s="58">
        <v>0</v>
      </c>
      <c r="W47" s="58">
        <v>0</v>
      </c>
      <c r="X47" s="58">
        <v>78.75</v>
      </c>
      <c r="Y47" s="58">
        <v>78.75</v>
      </c>
      <c r="Z47" s="58">
        <v>0</v>
      </c>
      <c r="AA47" s="58">
        <v>13.6</v>
      </c>
      <c r="AB47" s="58">
        <v>0</v>
      </c>
      <c r="AC47" s="58">
        <v>0</v>
      </c>
      <c r="AD47" s="58">
        <v>0</v>
      </c>
      <c r="AE47" s="58">
        <v>0</v>
      </c>
      <c r="AF47" s="58">
        <v>0</v>
      </c>
      <c r="AG47" s="58">
        <v>0</v>
      </c>
      <c r="AH47" s="58">
        <v>0</v>
      </c>
      <c r="AI47" s="58">
        <v>0</v>
      </c>
      <c r="AJ47" s="58"/>
      <c r="AK47" s="58">
        <v>0</v>
      </c>
      <c r="AL47" s="58">
        <v>0</v>
      </c>
      <c r="AM47" s="54">
        <f>-AN47</f>
        <v>-10876.800000000001</v>
      </c>
      <c r="AN47" s="58">
        <v>10876.800000000001</v>
      </c>
      <c r="AO47" s="58">
        <v>10876.800000000001</v>
      </c>
      <c r="AP47" s="54">
        <f>-AQ47</f>
        <v>-13239.6</v>
      </c>
      <c r="AQ47" s="58">
        <v>13239.6</v>
      </c>
      <c r="AR47" s="58"/>
      <c r="AS47" s="58">
        <v>0</v>
      </c>
      <c r="AT47" s="58"/>
      <c r="AU47" s="58">
        <v>13239.6</v>
      </c>
      <c r="AV47" s="58">
        <v>6639.6000000000004</v>
      </c>
      <c r="AW47" s="58">
        <v>6626.4000000000005</v>
      </c>
      <c r="AX47" s="58">
        <v>6626.4000000000005</v>
      </c>
      <c r="AY47" s="58">
        <v>0</v>
      </c>
      <c r="AZ47" s="58">
        <v>0</v>
      </c>
      <c r="BA47" s="58">
        <v>0</v>
      </c>
      <c r="BB47" s="58">
        <v>0</v>
      </c>
      <c r="BC47" s="59">
        <v>0</v>
      </c>
      <c r="BD47" s="59">
        <v>0</v>
      </c>
      <c r="BE47" s="59">
        <v>66</v>
      </c>
      <c r="BF47" s="59">
        <v>66</v>
      </c>
      <c r="BG47" s="59">
        <v>66</v>
      </c>
      <c r="BH47" s="55">
        <f>-BI47</f>
        <v>-3366</v>
      </c>
      <c r="BI47" s="59">
        <v>3366</v>
      </c>
      <c r="BJ47" s="59">
        <v>3366</v>
      </c>
      <c r="BK47" s="59">
        <v>0</v>
      </c>
      <c r="BL47" s="59">
        <v>0</v>
      </c>
      <c r="BM47" s="59">
        <v>0</v>
      </c>
      <c r="BN47" s="59">
        <v>2587.2000000000003</v>
      </c>
      <c r="BO47" s="59">
        <v>2600.4000000000001</v>
      </c>
      <c r="BP47" s="59">
        <v>2600.4000000000001</v>
      </c>
      <c r="BQ47" s="59">
        <v>0</v>
      </c>
      <c r="BR47" s="59">
        <v>0</v>
      </c>
      <c r="BS47" s="59">
        <v>0</v>
      </c>
      <c r="BT47" s="59">
        <v>1579.2</v>
      </c>
      <c r="BU47" s="59">
        <v>1579.2</v>
      </c>
      <c r="BV47" s="59">
        <v>1344</v>
      </c>
      <c r="BW47" s="59">
        <v>1338.4000000000001</v>
      </c>
      <c r="BX47" s="59">
        <v>1258.6000000000001</v>
      </c>
      <c r="BY47" s="59">
        <v>1258.6000000000001</v>
      </c>
      <c r="BZ47" s="59">
        <v>109.2</v>
      </c>
      <c r="CA47" s="59">
        <v>107.10000000000001</v>
      </c>
      <c r="CB47" s="59">
        <v>33.600000000000001</v>
      </c>
      <c r="CC47" s="59">
        <v>32.200000000000003</v>
      </c>
      <c r="CD47" s="59">
        <v>802.20000000000005</v>
      </c>
      <c r="CE47" s="59">
        <v>803.60000000000002</v>
      </c>
      <c r="CF47" s="59">
        <v>301</v>
      </c>
      <c r="CG47" s="59">
        <v>300.30000000000001</v>
      </c>
      <c r="CH47" s="59">
        <v>431.19999999999999</v>
      </c>
      <c r="CI47" s="59">
        <v>431.19999999999999</v>
      </c>
      <c r="CJ47" s="59">
        <v>2109.5999999999999</v>
      </c>
      <c r="CK47" s="59">
        <v>2106</v>
      </c>
      <c r="CL47" s="59">
        <v>1533.6000000000001</v>
      </c>
      <c r="CM47" s="59">
        <v>1537.2</v>
      </c>
      <c r="CN47" s="59">
        <v>2534.4000000000001</v>
      </c>
      <c r="CO47" s="59">
        <v>2534.4000000000001</v>
      </c>
      <c r="CP47" s="59">
        <v>1915.2</v>
      </c>
      <c r="CQ47" s="59">
        <v>1915.2</v>
      </c>
      <c r="CR47" s="59">
        <v>588.96000000000004</v>
      </c>
      <c r="CS47" s="59">
        <v>588.24000000000001</v>
      </c>
      <c r="CT47" s="59">
        <v>208.80000000000001</v>
      </c>
      <c r="CU47" s="59">
        <v>208.80000000000001</v>
      </c>
      <c r="CV47" s="59">
        <v>240.48000000000002</v>
      </c>
      <c r="CW47" s="59">
        <v>241.20000000000002</v>
      </c>
      <c r="CX47" s="59">
        <v>227.52000000000001</v>
      </c>
      <c r="CY47" s="59">
        <v>227.52000000000001</v>
      </c>
      <c r="CZ47" s="59">
        <v>141.12</v>
      </c>
      <c r="DA47" s="59">
        <v>140.40000000000001</v>
      </c>
      <c r="DB47" s="59">
        <v>1884</v>
      </c>
      <c r="DC47" s="59">
        <v>1886.4000000000001</v>
      </c>
      <c r="DD47" s="59">
        <v>0</v>
      </c>
      <c r="DE47" s="59">
        <v>1573.2</v>
      </c>
      <c r="DF47" s="59">
        <v>1575</v>
      </c>
      <c r="DG47" s="59">
        <v>0</v>
      </c>
      <c r="DH47" s="59">
        <v>10.08</v>
      </c>
      <c r="DI47" s="59">
        <v>10.08</v>
      </c>
      <c r="DJ47" s="59">
        <v>1116</v>
      </c>
      <c r="DK47" s="59">
        <v>1114.2</v>
      </c>
      <c r="DL47" s="59">
        <v>0</v>
      </c>
      <c r="DM47" s="59">
        <v>1551.6000000000001</v>
      </c>
      <c r="DN47" s="59">
        <v>1551.6000000000001</v>
      </c>
      <c r="DO47" s="59">
        <v>0</v>
      </c>
      <c r="DP47" s="59">
        <v>153.59999999999999</v>
      </c>
      <c r="DQ47" s="59">
        <v>152.40000000000001</v>
      </c>
      <c r="DR47" s="59">
        <v>408</v>
      </c>
      <c r="DS47" s="60">
        <v>409.19999999999999</v>
      </c>
      <c r="DV47" s="1">
        <f>CJ47+CN47</f>
        <v>4644</v>
      </c>
      <c r="DW47" s="1">
        <f>CL47+CP47</f>
        <v>3448.8000000000002</v>
      </c>
    </row>
    <row r="48">
      <c r="A48" s="57" t="s">
        <v>13</v>
      </c>
      <c r="B48" s="58"/>
      <c r="C48" s="58"/>
      <c r="D48" s="58"/>
      <c r="E48" s="58">
        <v>1.4199999999999999</v>
      </c>
      <c r="F48" s="58"/>
      <c r="G48" s="58">
        <v>0.70999999999999996</v>
      </c>
      <c r="H48" s="58">
        <v>1137.6000000000001</v>
      </c>
      <c r="I48" s="58">
        <v>1138.8</v>
      </c>
      <c r="J48" s="58">
        <v>91.200000000000003</v>
      </c>
      <c r="K48" s="58">
        <v>91.200000000000003</v>
      </c>
      <c r="L48" s="58">
        <v>25.199999999999999</v>
      </c>
      <c r="M48" s="58">
        <v>24.900000000000002</v>
      </c>
      <c r="N48" s="58">
        <v>1115.2</v>
      </c>
      <c r="O48" s="58">
        <v>1115.2</v>
      </c>
      <c r="P48" s="58">
        <v>0</v>
      </c>
      <c r="Q48" s="58">
        <v>0</v>
      </c>
      <c r="R48" s="58">
        <v>0</v>
      </c>
      <c r="S48" s="58">
        <v>0</v>
      </c>
      <c r="T48" s="58">
        <v>0</v>
      </c>
      <c r="U48" s="58">
        <v>77.600000000000009</v>
      </c>
      <c r="V48" s="58">
        <v>0</v>
      </c>
      <c r="W48" s="58">
        <v>0</v>
      </c>
      <c r="X48" s="58">
        <v>82.049999999999997</v>
      </c>
      <c r="Y48" s="58">
        <v>82.049999999999997</v>
      </c>
      <c r="Z48" s="58">
        <v>0</v>
      </c>
      <c r="AA48" s="58">
        <v>18.400000000000002</v>
      </c>
      <c r="AB48" s="58">
        <v>0</v>
      </c>
      <c r="AC48" s="58">
        <v>0</v>
      </c>
      <c r="AD48" s="58">
        <v>0</v>
      </c>
      <c r="AE48" s="58">
        <v>0</v>
      </c>
      <c r="AF48" s="58">
        <v>0</v>
      </c>
      <c r="AG48" s="58">
        <v>0</v>
      </c>
      <c r="AH48" s="58">
        <v>0</v>
      </c>
      <c r="AI48" s="58">
        <v>0</v>
      </c>
      <c r="AJ48" s="58"/>
      <c r="AK48" s="58">
        <v>0</v>
      </c>
      <c r="AL48" s="58">
        <v>0</v>
      </c>
      <c r="AM48" s="54">
        <f>-AN48</f>
        <v>-9517.2000000000007</v>
      </c>
      <c r="AN48" s="58">
        <v>9517.2000000000007</v>
      </c>
      <c r="AO48" s="58">
        <v>9517.2000000000007</v>
      </c>
      <c r="AP48" s="54">
        <f>-AQ48</f>
        <v>-12421.200000000001</v>
      </c>
      <c r="AQ48" s="58">
        <v>12421.200000000001</v>
      </c>
      <c r="AR48" s="58"/>
      <c r="AS48" s="58">
        <v>0</v>
      </c>
      <c r="AT48" s="58"/>
      <c r="AU48" s="58">
        <v>12421.200000000001</v>
      </c>
      <c r="AV48" s="58">
        <v>6111.6000000000004</v>
      </c>
      <c r="AW48" s="58">
        <v>6118.1999999999998</v>
      </c>
      <c r="AX48" s="58">
        <v>6118.1999999999998</v>
      </c>
      <c r="AY48" s="58">
        <v>0</v>
      </c>
      <c r="AZ48" s="58">
        <v>0</v>
      </c>
      <c r="BA48" s="58">
        <v>0</v>
      </c>
      <c r="BB48" s="58">
        <v>0</v>
      </c>
      <c r="BC48" s="59">
        <v>0</v>
      </c>
      <c r="BD48" s="59">
        <v>0</v>
      </c>
      <c r="BE48" s="59">
        <v>66</v>
      </c>
      <c r="BF48" s="59">
        <v>66</v>
      </c>
      <c r="BG48" s="59">
        <v>66</v>
      </c>
      <c r="BH48" s="55">
        <f>-BI48</f>
        <v>-1966.8</v>
      </c>
      <c r="BI48" s="59">
        <v>1966.8</v>
      </c>
      <c r="BJ48" s="59">
        <v>1966.8</v>
      </c>
      <c r="BK48" s="59">
        <v>26.400000000000002</v>
      </c>
      <c r="BL48" s="59">
        <v>13.200000000000001</v>
      </c>
      <c r="BM48" s="59">
        <v>13.200000000000001</v>
      </c>
      <c r="BN48" s="59">
        <v>2085.5999999999999</v>
      </c>
      <c r="BO48" s="59">
        <v>2085.5999999999999</v>
      </c>
      <c r="BP48" s="59">
        <v>2085.5999999999999</v>
      </c>
      <c r="BQ48" s="59">
        <v>0</v>
      </c>
      <c r="BR48" s="59">
        <v>13.200000000000001</v>
      </c>
      <c r="BS48" s="59">
        <v>13.200000000000001</v>
      </c>
      <c r="BT48" s="59">
        <v>1587.6000000000001</v>
      </c>
      <c r="BU48" s="59">
        <v>1583.4000000000001</v>
      </c>
      <c r="BV48" s="59">
        <v>1344</v>
      </c>
      <c r="BW48" s="59">
        <v>1349.6000000000001</v>
      </c>
      <c r="BX48" s="59">
        <v>1255.8</v>
      </c>
      <c r="BY48" s="59">
        <v>1255.1000000000001</v>
      </c>
      <c r="BZ48" s="59">
        <v>113.40000000000001</v>
      </c>
      <c r="CA48" s="59">
        <v>115.5</v>
      </c>
      <c r="CB48" s="59">
        <v>30.800000000000001</v>
      </c>
      <c r="CC48" s="59">
        <v>32.200000000000003</v>
      </c>
      <c r="CD48" s="59">
        <v>805</v>
      </c>
      <c r="CE48" s="59">
        <v>803.60000000000002</v>
      </c>
      <c r="CF48" s="59">
        <v>312.19999999999999</v>
      </c>
      <c r="CG48" s="59">
        <v>311.5</v>
      </c>
      <c r="CH48" s="59">
        <v>436.80000000000001</v>
      </c>
      <c r="CI48" s="59">
        <v>435.40000000000003</v>
      </c>
      <c r="CJ48" s="59">
        <v>2037.6000000000001</v>
      </c>
      <c r="CK48" s="59">
        <v>2037.6000000000001</v>
      </c>
      <c r="CL48" s="59">
        <v>1526.4000000000001</v>
      </c>
      <c r="CM48" s="59">
        <v>1522.8</v>
      </c>
      <c r="CN48" s="59">
        <v>2577.5999999999999</v>
      </c>
      <c r="CO48" s="59">
        <v>2574</v>
      </c>
      <c r="CP48" s="59">
        <v>1814.4000000000001</v>
      </c>
      <c r="CQ48" s="59">
        <v>1810.8</v>
      </c>
      <c r="CR48" s="59">
        <v>603.36000000000001</v>
      </c>
      <c r="CS48" s="59">
        <v>603.36000000000001</v>
      </c>
      <c r="CT48" s="59">
        <v>221.75999999999999</v>
      </c>
      <c r="CU48" s="59">
        <v>221.75999999999999</v>
      </c>
      <c r="CV48" s="59">
        <v>259.19999999999999</v>
      </c>
      <c r="CW48" s="59">
        <v>259.19999999999999</v>
      </c>
      <c r="CX48" s="59">
        <v>240.48000000000002</v>
      </c>
      <c r="CY48" s="59">
        <v>239.75999999999999</v>
      </c>
      <c r="CZ48" s="59">
        <v>141.12</v>
      </c>
      <c r="DA48" s="59">
        <v>141.12</v>
      </c>
      <c r="DB48" s="59">
        <v>1807.2</v>
      </c>
      <c r="DC48" s="59">
        <v>1804.8</v>
      </c>
      <c r="DD48" s="59">
        <v>0</v>
      </c>
      <c r="DE48" s="59">
        <v>1458</v>
      </c>
      <c r="DF48" s="59">
        <v>1456.2</v>
      </c>
      <c r="DG48" s="59">
        <v>0</v>
      </c>
      <c r="DH48" s="59">
        <v>8.6400000000000006</v>
      </c>
      <c r="DI48" s="59">
        <v>9.3599999999999994</v>
      </c>
      <c r="DJ48" s="59">
        <v>1094.4000000000001</v>
      </c>
      <c r="DK48" s="59">
        <v>1094.4000000000001</v>
      </c>
      <c r="DL48" s="59">
        <v>0</v>
      </c>
      <c r="DM48" s="59">
        <v>1512</v>
      </c>
      <c r="DN48" s="59">
        <v>1508.4000000000001</v>
      </c>
      <c r="DO48" s="59">
        <v>0</v>
      </c>
      <c r="DP48" s="59">
        <v>199.20000000000002</v>
      </c>
      <c r="DQ48" s="59">
        <v>200.40000000000001</v>
      </c>
      <c r="DR48" s="59">
        <v>415.19999999999999</v>
      </c>
      <c r="DS48" s="60">
        <v>414</v>
      </c>
      <c r="DV48" s="1">
        <f>CJ48+CN48</f>
        <v>4615.1999999999998</v>
      </c>
      <c r="DW48" s="1">
        <f>CL48+CP48</f>
        <v>3340.8000000000002</v>
      </c>
    </row>
    <row r="49">
      <c r="A49" s="57" t="s">
        <v>14</v>
      </c>
      <c r="B49" s="58"/>
      <c r="C49" s="58"/>
      <c r="D49" s="58"/>
      <c r="E49" s="58">
        <v>1.3700000000000001</v>
      </c>
      <c r="F49" s="58"/>
      <c r="G49" s="58">
        <v>0.68500000000000005</v>
      </c>
      <c r="H49" s="58">
        <v>1303.2</v>
      </c>
      <c r="I49" s="58">
        <v>1303.2</v>
      </c>
      <c r="J49" s="58">
        <v>91.200000000000003</v>
      </c>
      <c r="K49" s="58">
        <v>91.200000000000003</v>
      </c>
      <c r="L49" s="58">
        <v>24.600000000000001</v>
      </c>
      <c r="M49" s="58">
        <v>24.600000000000001</v>
      </c>
      <c r="N49" s="58">
        <v>1238.8</v>
      </c>
      <c r="O49" s="58">
        <v>1238.8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8">
        <v>76</v>
      </c>
      <c r="V49" s="58">
        <v>0</v>
      </c>
      <c r="W49" s="58">
        <v>0</v>
      </c>
      <c r="X49" s="58">
        <v>81.900000000000006</v>
      </c>
      <c r="Y49" s="58">
        <v>81.900000000000006</v>
      </c>
      <c r="Z49" s="58">
        <v>0</v>
      </c>
      <c r="AA49" s="58">
        <v>84</v>
      </c>
      <c r="AB49" s="58">
        <v>0</v>
      </c>
      <c r="AC49" s="58">
        <v>0</v>
      </c>
      <c r="AD49" s="58">
        <v>0</v>
      </c>
      <c r="AE49" s="58">
        <v>0</v>
      </c>
      <c r="AF49" s="58">
        <v>0</v>
      </c>
      <c r="AG49" s="58">
        <v>0</v>
      </c>
      <c r="AH49" s="58">
        <v>0</v>
      </c>
      <c r="AI49" s="58">
        <v>0</v>
      </c>
      <c r="AJ49" s="58"/>
      <c r="AK49" s="58">
        <v>0</v>
      </c>
      <c r="AL49" s="58">
        <v>0</v>
      </c>
      <c r="AM49" s="54">
        <f>-AN49</f>
        <v>-7590</v>
      </c>
      <c r="AN49" s="58">
        <v>7590</v>
      </c>
      <c r="AO49" s="58">
        <v>7590</v>
      </c>
      <c r="AP49" s="54">
        <f>-AQ49</f>
        <v>-10969.200000000001</v>
      </c>
      <c r="AQ49" s="58">
        <v>10969.200000000001</v>
      </c>
      <c r="AR49" s="58"/>
      <c r="AS49" s="58">
        <v>0</v>
      </c>
      <c r="AT49" s="58"/>
      <c r="AU49" s="58">
        <v>10969.200000000001</v>
      </c>
      <c r="AV49" s="58">
        <v>7009.1999999999998</v>
      </c>
      <c r="AW49" s="58">
        <v>7002.6000000000004</v>
      </c>
      <c r="AX49" s="58">
        <v>7002.6000000000004</v>
      </c>
      <c r="AY49" s="58">
        <v>0</v>
      </c>
      <c r="AZ49" s="58">
        <v>0</v>
      </c>
      <c r="BA49" s="58">
        <v>0</v>
      </c>
      <c r="BB49" s="58">
        <v>0</v>
      </c>
      <c r="BC49" s="59">
        <v>0</v>
      </c>
      <c r="BD49" s="59">
        <v>0</v>
      </c>
      <c r="BE49" s="59">
        <v>52.800000000000004</v>
      </c>
      <c r="BF49" s="59">
        <v>59.399999999999999</v>
      </c>
      <c r="BG49" s="59">
        <v>59.399999999999999</v>
      </c>
      <c r="BH49" s="59">
        <f>-BK49</f>
        <v>-1108.8</v>
      </c>
      <c r="BI49" s="59">
        <v>13.200000000000001</v>
      </c>
      <c r="BJ49" s="59">
        <v>13.200000000000001</v>
      </c>
      <c r="BK49" s="59">
        <v>1108.8</v>
      </c>
      <c r="BL49" s="59">
        <v>1108.8</v>
      </c>
      <c r="BM49" s="59">
        <v>1108.8</v>
      </c>
      <c r="BN49" s="59">
        <v>158.40000000000001</v>
      </c>
      <c r="BO49" s="59">
        <v>158.40000000000001</v>
      </c>
      <c r="BP49" s="59">
        <v>158.40000000000001</v>
      </c>
      <c r="BQ49" s="59">
        <v>422.40000000000003</v>
      </c>
      <c r="BR49" s="59">
        <v>435.60000000000002</v>
      </c>
      <c r="BS49" s="59">
        <v>435.60000000000002</v>
      </c>
      <c r="BT49" s="59">
        <v>1747.2</v>
      </c>
      <c r="BU49" s="59">
        <v>1747.2</v>
      </c>
      <c r="BV49" s="59">
        <v>1467.2</v>
      </c>
      <c r="BW49" s="59">
        <v>1467.2</v>
      </c>
      <c r="BX49" s="59">
        <v>1436.4000000000001</v>
      </c>
      <c r="BY49" s="59">
        <v>1437.1000000000001</v>
      </c>
      <c r="BZ49" s="59">
        <v>113.40000000000001</v>
      </c>
      <c r="CA49" s="59">
        <v>113.40000000000001</v>
      </c>
      <c r="CB49" s="59">
        <v>16.800000000000001</v>
      </c>
      <c r="CC49" s="59">
        <v>16.800000000000001</v>
      </c>
      <c r="CD49" s="59">
        <v>828.80000000000007</v>
      </c>
      <c r="CE49" s="59">
        <v>829.5</v>
      </c>
      <c r="CF49" s="59">
        <v>295.40000000000003</v>
      </c>
      <c r="CG49" s="59">
        <v>296.10000000000002</v>
      </c>
      <c r="CH49" s="59">
        <v>526.39999999999998</v>
      </c>
      <c r="CI49" s="59">
        <v>526.39999999999998</v>
      </c>
      <c r="CJ49" s="59">
        <v>1987.2</v>
      </c>
      <c r="CK49" s="59">
        <v>1987.2</v>
      </c>
      <c r="CL49" s="59">
        <v>1548</v>
      </c>
      <c r="CM49" s="59">
        <v>1551.6000000000001</v>
      </c>
      <c r="CN49" s="59">
        <v>2541.5999999999999</v>
      </c>
      <c r="CO49" s="59">
        <v>2541.5999999999999</v>
      </c>
      <c r="CP49" s="59">
        <v>1814.4000000000001</v>
      </c>
      <c r="CQ49" s="59">
        <v>1818</v>
      </c>
      <c r="CR49" s="59">
        <v>613.44000000000005</v>
      </c>
      <c r="CS49" s="59">
        <v>613.44000000000005</v>
      </c>
      <c r="CT49" s="59">
        <v>246.24000000000001</v>
      </c>
      <c r="CU49" s="59">
        <v>246.24000000000001</v>
      </c>
      <c r="CV49" s="59">
        <v>290.88</v>
      </c>
      <c r="CW49" s="59">
        <v>290.16000000000003</v>
      </c>
      <c r="CX49" s="59">
        <v>239.03999999999999</v>
      </c>
      <c r="CY49" s="59">
        <v>239.03999999999999</v>
      </c>
      <c r="CZ49" s="59">
        <v>138.24000000000001</v>
      </c>
      <c r="DA49" s="59">
        <v>138.96000000000001</v>
      </c>
      <c r="DB49" s="59">
        <v>1728</v>
      </c>
      <c r="DC49" s="59">
        <v>1728</v>
      </c>
      <c r="DD49" s="59">
        <v>0</v>
      </c>
      <c r="DE49" s="59">
        <v>1465.2</v>
      </c>
      <c r="DF49" s="59">
        <v>1465.2</v>
      </c>
      <c r="DG49" s="59">
        <v>0</v>
      </c>
      <c r="DH49" s="59">
        <v>8.6400000000000006</v>
      </c>
      <c r="DI49" s="59">
        <v>8.6400000000000006</v>
      </c>
      <c r="DJ49" s="59">
        <v>1080</v>
      </c>
      <c r="DK49" s="59">
        <v>1081.8</v>
      </c>
      <c r="DL49" s="59">
        <v>0</v>
      </c>
      <c r="DM49" s="59">
        <v>1483.2</v>
      </c>
      <c r="DN49" s="59">
        <v>1485</v>
      </c>
      <c r="DO49" s="59">
        <v>0</v>
      </c>
      <c r="DP49" s="59">
        <v>156</v>
      </c>
      <c r="DQ49" s="59">
        <v>154.80000000000001</v>
      </c>
      <c r="DR49" s="59">
        <v>456</v>
      </c>
      <c r="DS49" s="60">
        <v>454.80000000000001</v>
      </c>
      <c r="DV49" s="1">
        <f>CJ49+CN49</f>
        <v>4528.8000000000002</v>
      </c>
      <c r="DW49" s="1">
        <f>CL49+CP49</f>
        <v>3362.4000000000001</v>
      </c>
    </row>
    <row r="50">
      <c r="A50" s="57" t="s">
        <v>15</v>
      </c>
      <c r="B50" s="58"/>
      <c r="C50" s="58"/>
      <c r="D50" s="58"/>
      <c r="E50" s="58">
        <v>1.3600000000000001</v>
      </c>
      <c r="F50" s="58"/>
      <c r="G50" s="58">
        <v>0.68000000000000005</v>
      </c>
      <c r="H50" s="58">
        <v>1456.8</v>
      </c>
      <c r="I50" s="58">
        <v>1454.4000000000001</v>
      </c>
      <c r="J50" s="58">
        <v>76.799999999999997</v>
      </c>
      <c r="K50" s="58">
        <v>76.799999999999997</v>
      </c>
      <c r="L50" s="58">
        <v>24.600000000000001</v>
      </c>
      <c r="M50" s="58">
        <v>24.600000000000001</v>
      </c>
      <c r="N50" s="58">
        <v>1430.8</v>
      </c>
      <c r="O50" s="58">
        <v>1430.8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8">
        <v>39.200000000000003</v>
      </c>
      <c r="V50" s="58">
        <v>2</v>
      </c>
      <c r="W50" s="58">
        <v>2.2000000000000002</v>
      </c>
      <c r="X50" s="58">
        <v>68.25</v>
      </c>
      <c r="Y50" s="58">
        <v>68.25</v>
      </c>
      <c r="Z50" s="58">
        <v>0</v>
      </c>
      <c r="AA50" s="58">
        <v>72.799999999999997</v>
      </c>
      <c r="AB50" s="58">
        <v>0</v>
      </c>
      <c r="AC50" s="58">
        <v>0</v>
      </c>
      <c r="AD50" s="58">
        <v>0</v>
      </c>
      <c r="AE50" s="58">
        <v>0</v>
      </c>
      <c r="AF50" s="58">
        <v>0</v>
      </c>
      <c r="AG50" s="58">
        <v>0</v>
      </c>
      <c r="AH50" s="58">
        <v>0</v>
      </c>
      <c r="AI50" s="58">
        <v>0</v>
      </c>
      <c r="AJ50" s="58"/>
      <c r="AK50" s="58">
        <v>0</v>
      </c>
      <c r="AL50" s="58">
        <v>0</v>
      </c>
      <c r="AM50" s="54">
        <f>-AN50</f>
        <v>-7576.8000000000002</v>
      </c>
      <c r="AN50" s="58">
        <v>7576.8000000000002</v>
      </c>
      <c r="AO50" s="58">
        <v>7576.8000000000002</v>
      </c>
      <c r="AP50" s="54">
        <f>-AQ50</f>
        <v>-10190.4</v>
      </c>
      <c r="AQ50" s="58">
        <v>10190.4</v>
      </c>
      <c r="AR50" s="58"/>
      <c r="AS50" s="58">
        <v>0</v>
      </c>
      <c r="AT50" s="58"/>
      <c r="AU50" s="58">
        <v>10190.4</v>
      </c>
      <c r="AV50" s="58">
        <v>7339.1999999999998</v>
      </c>
      <c r="AW50" s="58">
        <v>7345.8000000000002</v>
      </c>
      <c r="AX50" s="58">
        <v>7345.8000000000002</v>
      </c>
      <c r="AY50" s="58">
        <v>0</v>
      </c>
      <c r="AZ50" s="58">
        <v>0</v>
      </c>
      <c r="BA50" s="58">
        <v>0</v>
      </c>
      <c r="BB50" s="58">
        <v>0</v>
      </c>
      <c r="BC50" s="59">
        <v>0</v>
      </c>
      <c r="BD50" s="59">
        <v>0</v>
      </c>
      <c r="BE50" s="59">
        <v>66</v>
      </c>
      <c r="BF50" s="59">
        <v>59.399999999999999</v>
      </c>
      <c r="BG50" s="59">
        <v>59.399999999999999</v>
      </c>
      <c r="BH50" s="59">
        <f>-BK50</f>
        <v>-1821.6000000000001</v>
      </c>
      <c r="BI50" s="59">
        <v>0</v>
      </c>
      <c r="BJ50" s="59">
        <v>0</v>
      </c>
      <c r="BK50" s="59">
        <v>1821.6000000000001</v>
      </c>
      <c r="BL50" s="59">
        <v>1821.6000000000001</v>
      </c>
      <c r="BM50" s="59">
        <v>1821.6000000000001</v>
      </c>
      <c r="BN50" s="59">
        <v>26.400000000000002</v>
      </c>
      <c r="BO50" s="59">
        <v>13.200000000000001</v>
      </c>
      <c r="BP50" s="59">
        <v>13.200000000000001</v>
      </c>
      <c r="BQ50" s="59">
        <v>1557.6000000000001</v>
      </c>
      <c r="BR50" s="59">
        <v>1557.6000000000001</v>
      </c>
      <c r="BS50" s="59">
        <v>1557.6000000000001</v>
      </c>
      <c r="BT50" s="59">
        <v>1873.2</v>
      </c>
      <c r="BU50" s="59">
        <v>1877.4000000000001</v>
      </c>
      <c r="BV50" s="59">
        <v>1612.8</v>
      </c>
      <c r="BW50" s="59">
        <v>1607.2</v>
      </c>
      <c r="BX50" s="59">
        <v>1604.4000000000001</v>
      </c>
      <c r="BY50" s="59">
        <v>1604.4000000000001</v>
      </c>
      <c r="BZ50" s="59">
        <v>100.8</v>
      </c>
      <c r="CA50" s="59">
        <v>100.8</v>
      </c>
      <c r="CB50" s="59">
        <v>16.800000000000001</v>
      </c>
      <c r="CC50" s="59">
        <v>15.4</v>
      </c>
      <c r="CD50" s="59">
        <v>847</v>
      </c>
      <c r="CE50" s="59">
        <v>847</v>
      </c>
      <c r="CF50" s="59">
        <v>260.39999999999998</v>
      </c>
      <c r="CG50" s="59">
        <v>261.10000000000002</v>
      </c>
      <c r="CH50" s="59">
        <v>663.60000000000002</v>
      </c>
      <c r="CI50" s="59">
        <v>665</v>
      </c>
      <c r="CJ50" s="59">
        <v>2131.1999999999998</v>
      </c>
      <c r="CK50" s="59">
        <v>2131.1999999999998</v>
      </c>
      <c r="CL50" s="59">
        <v>1584</v>
      </c>
      <c r="CM50" s="59">
        <v>1580.4000000000001</v>
      </c>
      <c r="CN50" s="59">
        <v>2570.4000000000001</v>
      </c>
      <c r="CO50" s="59">
        <v>2574</v>
      </c>
      <c r="CP50" s="59">
        <v>1814.4000000000001</v>
      </c>
      <c r="CQ50" s="59">
        <v>1814.4000000000001</v>
      </c>
      <c r="CR50" s="59">
        <v>662.39999999999998</v>
      </c>
      <c r="CS50" s="59">
        <v>662.39999999999998</v>
      </c>
      <c r="CT50" s="59">
        <v>264.95999999999998</v>
      </c>
      <c r="CU50" s="59">
        <v>264.95999999999998</v>
      </c>
      <c r="CV50" s="59">
        <v>316.80000000000001</v>
      </c>
      <c r="CW50" s="59">
        <v>316.80000000000001</v>
      </c>
      <c r="CX50" s="59">
        <v>246.24000000000001</v>
      </c>
      <c r="CY50" s="59">
        <v>246.24000000000001</v>
      </c>
      <c r="CZ50" s="59">
        <v>141.12</v>
      </c>
      <c r="DA50" s="59">
        <v>141.12</v>
      </c>
      <c r="DB50" s="59">
        <v>1860</v>
      </c>
      <c r="DC50" s="59">
        <v>1858.8</v>
      </c>
      <c r="DD50" s="59">
        <v>0</v>
      </c>
      <c r="DE50" s="59">
        <v>1454.4000000000001</v>
      </c>
      <c r="DF50" s="59">
        <v>1454.4000000000001</v>
      </c>
      <c r="DG50" s="59">
        <v>0</v>
      </c>
      <c r="DH50" s="59">
        <v>10.08</v>
      </c>
      <c r="DI50" s="59">
        <v>9.3599999999999994</v>
      </c>
      <c r="DJ50" s="59">
        <v>1090.8</v>
      </c>
      <c r="DK50" s="59">
        <v>1089</v>
      </c>
      <c r="DL50" s="59">
        <v>0</v>
      </c>
      <c r="DM50" s="59">
        <v>1436.4000000000001</v>
      </c>
      <c r="DN50" s="59">
        <v>1436.4000000000001</v>
      </c>
      <c r="DO50" s="59">
        <v>0</v>
      </c>
      <c r="DP50" s="59">
        <v>156</v>
      </c>
      <c r="DQ50" s="59">
        <v>156</v>
      </c>
      <c r="DR50" s="59">
        <v>480</v>
      </c>
      <c r="DS50" s="60">
        <v>480</v>
      </c>
      <c r="DV50" s="1">
        <f>CJ50+CN50</f>
        <v>4701.6000000000004</v>
      </c>
      <c r="DW50" s="1">
        <f>CL50+CP50</f>
        <v>3398.4000000000001</v>
      </c>
    </row>
    <row r="51">
      <c r="A51" s="57" t="s">
        <v>16</v>
      </c>
      <c r="B51" s="58"/>
      <c r="C51" s="58"/>
      <c r="D51" s="58"/>
      <c r="E51" s="58">
        <v>1.3700000000000001</v>
      </c>
      <c r="F51" s="58"/>
      <c r="G51" s="58">
        <v>0.68500000000000005</v>
      </c>
      <c r="H51" s="58">
        <v>1267.2</v>
      </c>
      <c r="I51" s="58">
        <v>1268.4000000000001</v>
      </c>
      <c r="J51" s="58">
        <v>108</v>
      </c>
      <c r="K51" s="58">
        <v>106.8</v>
      </c>
      <c r="L51" s="58">
        <v>24</v>
      </c>
      <c r="M51" s="58">
        <v>24</v>
      </c>
      <c r="N51" s="58">
        <v>1246</v>
      </c>
      <c r="O51" s="58">
        <v>1246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8">
        <v>35.800000000000004</v>
      </c>
      <c r="V51" s="58">
        <v>0</v>
      </c>
      <c r="W51" s="58">
        <v>0</v>
      </c>
      <c r="X51" s="58">
        <v>97.950000000000003</v>
      </c>
      <c r="Y51" s="58">
        <v>97.950000000000003</v>
      </c>
      <c r="Z51" s="58">
        <v>0</v>
      </c>
      <c r="AA51" s="58">
        <v>77.600000000000009</v>
      </c>
      <c r="AB51" s="58">
        <v>0</v>
      </c>
      <c r="AC51" s="58">
        <v>0</v>
      </c>
      <c r="AD51" s="58">
        <v>0</v>
      </c>
      <c r="AE51" s="58">
        <v>0</v>
      </c>
      <c r="AF51" s="58">
        <v>0</v>
      </c>
      <c r="AG51" s="58">
        <v>0</v>
      </c>
      <c r="AH51" s="58">
        <v>0</v>
      </c>
      <c r="AI51" s="58">
        <v>0</v>
      </c>
      <c r="AJ51" s="58"/>
      <c r="AK51" s="58">
        <v>0</v>
      </c>
      <c r="AL51" s="58">
        <v>0</v>
      </c>
      <c r="AM51" s="54">
        <f>-AN51</f>
        <v>-7088.4000000000005</v>
      </c>
      <c r="AN51" s="58">
        <v>7088.4000000000005</v>
      </c>
      <c r="AO51" s="58">
        <v>7088.4000000000005</v>
      </c>
      <c r="AP51" s="54">
        <f>-AQ51</f>
        <v>-10626</v>
      </c>
      <c r="AQ51" s="58">
        <v>10626</v>
      </c>
      <c r="AR51" s="58"/>
      <c r="AS51" s="58">
        <v>0</v>
      </c>
      <c r="AT51" s="58"/>
      <c r="AU51" s="58">
        <v>10626</v>
      </c>
      <c r="AV51" s="58">
        <v>8646</v>
      </c>
      <c r="AW51" s="58">
        <v>8639.3999999999996</v>
      </c>
      <c r="AX51" s="58">
        <v>8639.3999999999996</v>
      </c>
      <c r="AY51" s="58">
        <v>0</v>
      </c>
      <c r="AZ51" s="58">
        <v>0</v>
      </c>
      <c r="BA51" s="58">
        <v>0</v>
      </c>
      <c r="BB51" s="58">
        <v>0</v>
      </c>
      <c r="BC51" s="59">
        <v>0</v>
      </c>
      <c r="BD51" s="59">
        <v>0</v>
      </c>
      <c r="BE51" s="59">
        <v>52.800000000000004</v>
      </c>
      <c r="BF51" s="59">
        <v>52.800000000000004</v>
      </c>
      <c r="BG51" s="59">
        <v>52.800000000000004</v>
      </c>
      <c r="BH51" s="59">
        <f>-BK51</f>
        <v>-2481.5999999999999</v>
      </c>
      <c r="BI51" s="59">
        <v>0</v>
      </c>
      <c r="BJ51" s="59">
        <v>0</v>
      </c>
      <c r="BK51" s="59">
        <v>2481.5999999999999</v>
      </c>
      <c r="BL51" s="59">
        <v>2481.5999999999999</v>
      </c>
      <c r="BM51" s="59">
        <v>2481.5999999999999</v>
      </c>
      <c r="BN51" s="59">
        <v>0</v>
      </c>
      <c r="BO51" s="59">
        <v>13.200000000000001</v>
      </c>
      <c r="BP51" s="59">
        <v>13.200000000000001</v>
      </c>
      <c r="BQ51" s="59">
        <v>1874.4000000000001</v>
      </c>
      <c r="BR51" s="59">
        <v>1861.2</v>
      </c>
      <c r="BS51" s="59">
        <v>1861.2</v>
      </c>
      <c r="BT51" s="59">
        <v>1638</v>
      </c>
      <c r="BU51" s="59">
        <v>1633.8</v>
      </c>
      <c r="BV51" s="59">
        <v>1624</v>
      </c>
      <c r="BW51" s="59">
        <v>1629.6000000000001</v>
      </c>
      <c r="BX51" s="59">
        <v>1398.6000000000001</v>
      </c>
      <c r="BY51" s="59">
        <v>1399.3</v>
      </c>
      <c r="BZ51" s="59">
        <v>130.19999999999999</v>
      </c>
      <c r="CA51" s="59">
        <v>128.09999999999999</v>
      </c>
      <c r="CB51" s="59">
        <v>19.600000000000001</v>
      </c>
      <c r="CC51" s="59">
        <v>21</v>
      </c>
      <c r="CD51" s="59">
        <v>826</v>
      </c>
      <c r="CE51" s="59">
        <v>826</v>
      </c>
      <c r="CF51" s="59">
        <v>217</v>
      </c>
      <c r="CG51" s="59">
        <v>217</v>
      </c>
      <c r="CH51" s="59">
        <v>680.39999999999998</v>
      </c>
      <c r="CI51" s="59">
        <v>677.60000000000002</v>
      </c>
      <c r="CJ51" s="59">
        <v>2109.5999999999999</v>
      </c>
      <c r="CK51" s="59">
        <v>2113.1999999999998</v>
      </c>
      <c r="CL51" s="59">
        <v>1584</v>
      </c>
      <c r="CM51" s="59">
        <v>1584</v>
      </c>
      <c r="CN51" s="59">
        <v>2692.8000000000002</v>
      </c>
      <c r="CO51" s="59">
        <v>2689.2000000000003</v>
      </c>
      <c r="CP51" s="59">
        <v>1785.6000000000001</v>
      </c>
      <c r="CQ51" s="59">
        <v>1785.6000000000001</v>
      </c>
      <c r="CR51" s="59">
        <v>694.08000000000004</v>
      </c>
      <c r="CS51" s="59">
        <v>694.80000000000007</v>
      </c>
      <c r="CT51" s="59">
        <v>266.39999999999998</v>
      </c>
      <c r="CU51" s="59">
        <v>267.12</v>
      </c>
      <c r="CV51" s="59">
        <v>351.36000000000001</v>
      </c>
      <c r="CW51" s="59">
        <v>352.07999999999998</v>
      </c>
      <c r="CX51" s="59">
        <v>244.80000000000001</v>
      </c>
      <c r="CY51" s="59">
        <v>245.52000000000001</v>
      </c>
      <c r="CZ51" s="59">
        <v>139.68000000000001</v>
      </c>
      <c r="DA51" s="59">
        <v>139.68000000000001</v>
      </c>
      <c r="DB51" s="59">
        <v>1833.6000000000001</v>
      </c>
      <c r="DC51" s="59">
        <v>1833.6000000000001</v>
      </c>
      <c r="DD51" s="59">
        <v>0</v>
      </c>
      <c r="DE51" s="59">
        <v>1429.2</v>
      </c>
      <c r="DF51" s="59">
        <v>1429.2</v>
      </c>
      <c r="DG51" s="59">
        <v>0</v>
      </c>
      <c r="DH51" s="59">
        <v>10.08</v>
      </c>
      <c r="DI51" s="59">
        <v>10.08</v>
      </c>
      <c r="DJ51" s="59">
        <v>1098</v>
      </c>
      <c r="DK51" s="59">
        <v>1098</v>
      </c>
      <c r="DL51" s="59">
        <v>0</v>
      </c>
      <c r="DM51" s="59">
        <v>1447.2</v>
      </c>
      <c r="DN51" s="59">
        <v>1449</v>
      </c>
      <c r="DO51" s="59">
        <v>0</v>
      </c>
      <c r="DP51" s="59">
        <v>192</v>
      </c>
      <c r="DQ51" s="59">
        <v>192</v>
      </c>
      <c r="DR51" s="59">
        <v>472.80000000000001</v>
      </c>
      <c r="DS51" s="60">
        <v>474</v>
      </c>
      <c r="DV51" s="1">
        <f>CJ51+CN51</f>
        <v>4802.3999999999996</v>
      </c>
      <c r="DW51" s="1">
        <f>CL51+CP51</f>
        <v>3369.6000000000004</v>
      </c>
    </row>
    <row r="52">
      <c r="A52" s="57" t="s">
        <v>17</v>
      </c>
      <c r="B52" s="58"/>
      <c r="C52" s="58"/>
      <c r="D52" s="58"/>
      <c r="E52" s="58">
        <v>1.4000000000000001</v>
      </c>
      <c r="F52" s="58"/>
      <c r="G52" s="58">
        <v>0.70000000000000007</v>
      </c>
      <c r="H52" s="58">
        <v>952.80000000000007</v>
      </c>
      <c r="I52" s="58">
        <v>952.80000000000007</v>
      </c>
      <c r="J52" s="58">
        <v>141.59999999999999</v>
      </c>
      <c r="K52" s="58">
        <v>141.59999999999999</v>
      </c>
      <c r="L52" s="58">
        <v>25.199999999999999</v>
      </c>
      <c r="M52" s="58">
        <v>25.5</v>
      </c>
      <c r="N52" s="58">
        <v>914.39999999999998</v>
      </c>
      <c r="O52" s="58">
        <v>914.39999999999998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8">
        <v>38.600000000000001</v>
      </c>
      <c r="V52" s="58">
        <v>0</v>
      </c>
      <c r="W52" s="58">
        <v>0</v>
      </c>
      <c r="X52" s="58">
        <v>130.94999999999999</v>
      </c>
      <c r="Y52" s="58">
        <v>130.94999999999999</v>
      </c>
      <c r="Z52" s="58">
        <v>0</v>
      </c>
      <c r="AA52" s="58">
        <v>87.200000000000003</v>
      </c>
      <c r="AB52" s="58">
        <v>0</v>
      </c>
      <c r="AC52" s="58">
        <v>0</v>
      </c>
      <c r="AD52" s="58">
        <v>0</v>
      </c>
      <c r="AE52" s="58">
        <v>0</v>
      </c>
      <c r="AF52" s="58">
        <v>0</v>
      </c>
      <c r="AG52" s="58">
        <v>0</v>
      </c>
      <c r="AH52" s="58">
        <v>0</v>
      </c>
      <c r="AI52" s="58">
        <v>0</v>
      </c>
      <c r="AJ52" s="58"/>
      <c r="AK52" s="58">
        <v>0</v>
      </c>
      <c r="AL52" s="58">
        <v>0</v>
      </c>
      <c r="AM52" s="54">
        <f>-AN52</f>
        <v>-6586.8000000000002</v>
      </c>
      <c r="AN52" s="58">
        <v>6586.8000000000002</v>
      </c>
      <c r="AO52" s="58">
        <v>6586.8000000000002</v>
      </c>
      <c r="AP52" s="54">
        <f>-AQ52</f>
        <v>-10480.800000000001</v>
      </c>
      <c r="AQ52" s="58">
        <v>10480.800000000001</v>
      </c>
      <c r="AR52" s="58"/>
      <c r="AS52" s="58">
        <v>0</v>
      </c>
      <c r="AT52" s="58"/>
      <c r="AU52" s="58">
        <v>10480.800000000001</v>
      </c>
      <c r="AV52" s="58">
        <v>8289.6000000000004</v>
      </c>
      <c r="AW52" s="58">
        <v>8289.6000000000004</v>
      </c>
      <c r="AX52" s="58">
        <v>8289.6000000000004</v>
      </c>
      <c r="AY52" s="58">
        <v>0</v>
      </c>
      <c r="AZ52" s="58">
        <v>0</v>
      </c>
      <c r="BA52" s="58">
        <v>0</v>
      </c>
      <c r="BB52" s="58">
        <v>0</v>
      </c>
      <c r="BC52" s="59">
        <v>0</v>
      </c>
      <c r="BD52" s="59">
        <v>0</v>
      </c>
      <c r="BE52" s="59">
        <v>66</v>
      </c>
      <c r="BF52" s="59">
        <v>66</v>
      </c>
      <c r="BG52" s="59">
        <v>66</v>
      </c>
      <c r="BH52" s="59">
        <f>-BK52</f>
        <v>-2613.5999999999999</v>
      </c>
      <c r="BI52" s="59">
        <v>0</v>
      </c>
      <c r="BJ52" s="59">
        <v>0</v>
      </c>
      <c r="BK52" s="59">
        <v>2613.5999999999999</v>
      </c>
      <c r="BL52" s="59">
        <v>2613.5999999999999</v>
      </c>
      <c r="BM52" s="59">
        <v>2613.5999999999999</v>
      </c>
      <c r="BN52" s="59">
        <v>0</v>
      </c>
      <c r="BO52" s="59">
        <v>0</v>
      </c>
      <c r="BP52" s="59">
        <v>0</v>
      </c>
      <c r="BQ52" s="59">
        <v>1795.2</v>
      </c>
      <c r="BR52" s="59">
        <v>1795.2</v>
      </c>
      <c r="BS52" s="59">
        <v>1795.2</v>
      </c>
      <c r="BT52" s="59">
        <v>1310.4000000000001</v>
      </c>
      <c r="BU52" s="59">
        <v>1314.6000000000001</v>
      </c>
      <c r="BV52" s="59">
        <v>1624</v>
      </c>
      <c r="BW52" s="59">
        <v>1618.4000000000001</v>
      </c>
      <c r="BX52" s="59">
        <v>1052.8</v>
      </c>
      <c r="BY52" s="59">
        <v>1053.5</v>
      </c>
      <c r="BZ52" s="59">
        <v>163.80000000000001</v>
      </c>
      <c r="CA52" s="59">
        <v>163.80000000000001</v>
      </c>
      <c r="CB52" s="59">
        <v>19.600000000000001</v>
      </c>
      <c r="CC52" s="59">
        <v>18.199999999999999</v>
      </c>
      <c r="CD52" s="59">
        <v>803.60000000000002</v>
      </c>
      <c r="CE52" s="59">
        <v>802.89999999999998</v>
      </c>
      <c r="CF52" s="59">
        <v>243.59999999999999</v>
      </c>
      <c r="CG52" s="59">
        <v>242.90000000000001</v>
      </c>
      <c r="CH52" s="59">
        <v>652.39999999999998</v>
      </c>
      <c r="CI52" s="59">
        <v>655.20000000000005</v>
      </c>
      <c r="CJ52" s="59">
        <v>2001.6000000000001</v>
      </c>
      <c r="CK52" s="59">
        <v>1998</v>
      </c>
      <c r="CL52" s="59">
        <v>1548</v>
      </c>
      <c r="CM52" s="59">
        <v>1548</v>
      </c>
      <c r="CN52" s="59">
        <v>2649.5999999999999</v>
      </c>
      <c r="CO52" s="59">
        <v>2649.5999999999999</v>
      </c>
      <c r="CP52" s="59">
        <v>1900.8</v>
      </c>
      <c r="CQ52" s="59">
        <v>1893.6000000000001</v>
      </c>
      <c r="CR52" s="59">
        <v>699.84000000000003</v>
      </c>
      <c r="CS52" s="59">
        <v>699.84000000000003</v>
      </c>
      <c r="CT52" s="59">
        <v>272.16000000000003</v>
      </c>
      <c r="CU52" s="59">
        <v>271.44</v>
      </c>
      <c r="CV52" s="59">
        <v>360</v>
      </c>
      <c r="CW52" s="59">
        <v>359.28000000000003</v>
      </c>
      <c r="CX52" s="59">
        <v>240.48000000000002</v>
      </c>
      <c r="CY52" s="59">
        <v>239.75999999999999</v>
      </c>
      <c r="CZ52" s="59">
        <v>152.64000000000001</v>
      </c>
      <c r="DA52" s="59">
        <v>151.92000000000002</v>
      </c>
      <c r="DB52" s="59">
        <v>1716</v>
      </c>
      <c r="DC52" s="59">
        <v>1718.4000000000001</v>
      </c>
      <c r="DD52" s="59">
        <v>0</v>
      </c>
      <c r="DE52" s="59">
        <v>1530</v>
      </c>
      <c r="DF52" s="59">
        <v>1530</v>
      </c>
      <c r="DG52" s="59">
        <v>0</v>
      </c>
      <c r="DH52" s="59">
        <v>10.08</v>
      </c>
      <c r="DI52" s="59">
        <v>10.08</v>
      </c>
      <c r="DJ52" s="59">
        <v>1090.8</v>
      </c>
      <c r="DK52" s="59">
        <v>1090.8</v>
      </c>
      <c r="DL52" s="59">
        <v>0</v>
      </c>
      <c r="DM52" s="59">
        <v>1432.8</v>
      </c>
      <c r="DN52" s="59">
        <v>1432.8</v>
      </c>
      <c r="DO52" s="59">
        <v>0</v>
      </c>
      <c r="DP52" s="59">
        <v>156</v>
      </c>
      <c r="DQ52" s="59">
        <v>156</v>
      </c>
      <c r="DR52" s="59">
        <v>444</v>
      </c>
      <c r="DS52" s="60">
        <v>444</v>
      </c>
      <c r="DV52" s="1">
        <f>CJ52+CN52</f>
        <v>4651.1999999999998</v>
      </c>
      <c r="DW52" s="1">
        <f>CL52+CP52</f>
        <v>3448.8000000000002</v>
      </c>
    </row>
    <row r="53">
      <c r="A53" s="57" t="s">
        <v>18</v>
      </c>
      <c r="B53" s="58"/>
      <c r="C53" s="58"/>
      <c r="D53" s="58"/>
      <c r="E53" s="58">
        <v>1.4000000000000001</v>
      </c>
      <c r="F53" s="58"/>
      <c r="G53" s="58">
        <v>0.70000000000000007</v>
      </c>
      <c r="H53" s="58">
        <v>1197.6000000000001</v>
      </c>
      <c r="I53" s="58">
        <v>1198.8</v>
      </c>
      <c r="J53" s="58">
        <v>81.600000000000009</v>
      </c>
      <c r="K53" s="58">
        <v>82.799999999999997</v>
      </c>
      <c r="L53" s="58">
        <v>24</v>
      </c>
      <c r="M53" s="58">
        <v>23.699999999999999</v>
      </c>
      <c r="N53" s="58">
        <v>1189.6000000000001</v>
      </c>
      <c r="O53" s="58">
        <v>1189.6000000000001</v>
      </c>
      <c r="P53" s="58">
        <v>0</v>
      </c>
      <c r="Q53" s="58">
        <v>0</v>
      </c>
      <c r="R53" s="58">
        <v>0</v>
      </c>
      <c r="S53" s="58">
        <v>0</v>
      </c>
      <c r="T53" s="58">
        <v>0</v>
      </c>
      <c r="U53" s="58">
        <v>37</v>
      </c>
      <c r="V53" s="58">
        <v>0</v>
      </c>
      <c r="W53" s="58">
        <v>0</v>
      </c>
      <c r="X53" s="58">
        <v>74.850000000000009</v>
      </c>
      <c r="Y53" s="58">
        <v>74.850000000000009</v>
      </c>
      <c r="Z53" s="58">
        <v>0</v>
      </c>
      <c r="AA53" s="58">
        <v>55.200000000000003</v>
      </c>
      <c r="AB53" s="58">
        <v>0</v>
      </c>
      <c r="AC53" s="58">
        <v>0</v>
      </c>
      <c r="AD53" s="58">
        <v>0</v>
      </c>
      <c r="AE53" s="58">
        <v>0</v>
      </c>
      <c r="AF53" s="58">
        <v>0</v>
      </c>
      <c r="AG53" s="58">
        <v>0</v>
      </c>
      <c r="AH53" s="58">
        <v>0</v>
      </c>
      <c r="AI53" s="58">
        <v>0</v>
      </c>
      <c r="AJ53" s="58"/>
      <c r="AK53" s="58">
        <v>0</v>
      </c>
      <c r="AL53" s="58">
        <v>0</v>
      </c>
      <c r="AM53" s="54">
        <f>-AN53</f>
        <v>-7444.8000000000002</v>
      </c>
      <c r="AN53" s="58">
        <v>7444.8000000000002</v>
      </c>
      <c r="AO53" s="58">
        <v>7444.8000000000002</v>
      </c>
      <c r="AP53" s="54">
        <f>-AQ53</f>
        <v>-11127.6</v>
      </c>
      <c r="AQ53" s="58">
        <v>11127.6</v>
      </c>
      <c r="AR53" s="58"/>
      <c r="AS53" s="58">
        <v>0</v>
      </c>
      <c r="AT53" s="58"/>
      <c r="AU53" s="58">
        <v>11127.6</v>
      </c>
      <c r="AV53" s="58">
        <v>8078.4000000000005</v>
      </c>
      <c r="AW53" s="58">
        <v>8085</v>
      </c>
      <c r="AX53" s="58">
        <v>8085</v>
      </c>
      <c r="AY53" s="58">
        <v>0</v>
      </c>
      <c r="AZ53" s="58">
        <v>0</v>
      </c>
      <c r="BA53" s="58">
        <v>0</v>
      </c>
      <c r="BB53" s="58">
        <v>0</v>
      </c>
      <c r="BC53" s="59">
        <v>0</v>
      </c>
      <c r="BD53" s="59">
        <v>0</v>
      </c>
      <c r="BE53" s="59">
        <v>52.800000000000004</v>
      </c>
      <c r="BF53" s="59">
        <v>52.800000000000004</v>
      </c>
      <c r="BG53" s="59">
        <v>52.800000000000004</v>
      </c>
      <c r="BH53" s="59">
        <f>-BK53</f>
        <v>-1425.6000000000001</v>
      </c>
      <c r="BI53" s="59">
        <v>105.60000000000001</v>
      </c>
      <c r="BJ53" s="59">
        <v>105.60000000000001</v>
      </c>
      <c r="BK53" s="59">
        <v>1425.6000000000001</v>
      </c>
      <c r="BL53" s="59">
        <v>1425.6000000000001</v>
      </c>
      <c r="BM53" s="59">
        <v>1425.6000000000001</v>
      </c>
      <c r="BN53" s="59">
        <v>52.800000000000004</v>
      </c>
      <c r="BO53" s="59">
        <v>39.600000000000001</v>
      </c>
      <c r="BP53" s="59">
        <v>39.600000000000001</v>
      </c>
      <c r="BQ53" s="59">
        <v>1214.4000000000001</v>
      </c>
      <c r="BR53" s="59">
        <v>1227.6000000000001</v>
      </c>
      <c r="BS53" s="59">
        <v>1227.6000000000001</v>
      </c>
      <c r="BT53" s="59">
        <v>1579.2</v>
      </c>
      <c r="BU53" s="59">
        <v>1575</v>
      </c>
      <c r="BV53" s="59">
        <v>1377.6000000000001</v>
      </c>
      <c r="BW53" s="59">
        <v>1377.6000000000001</v>
      </c>
      <c r="BX53" s="59">
        <v>1316</v>
      </c>
      <c r="BY53" s="59">
        <v>1315.3</v>
      </c>
      <c r="BZ53" s="59">
        <v>105</v>
      </c>
      <c r="CA53" s="59">
        <v>105</v>
      </c>
      <c r="CB53" s="59">
        <v>19.600000000000001</v>
      </c>
      <c r="CC53" s="59">
        <v>19.600000000000001</v>
      </c>
      <c r="CD53" s="59">
        <v>778.39999999999998</v>
      </c>
      <c r="CE53" s="59">
        <v>779.10000000000002</v>
      </c>
      <c r="CF53" s="59">
        <v>239.40000000000001</v>
      </c>
      <c r="CG53" s="59">
        <v>240.09999999999999</v>
      </c>
      <c r="CH53" s="59">
        <v>498.40000000000003</v>
      </c>
      <c r="CI53" s="59">
        <v>498.40000000000003</v>
      </c>
      <c r="CJ53" s="59">
        <v>1929.6000000000001</v>
      </c>
      <c r="CK53" s="59">
        <v>1933.2</v>
      </c>
      <c r="CL53" s="59">
        <v>1519.2</v>
      </c>
      <c r="CM53" s="59">
        <v>1519.2</v>
      </c>
      <c r="CN53" s="59">
        <v>2678.4000000000001</v>
      </c>
      <c r="CO53" s="59">
        <v>2678.4000000000001</v>
      </c>
      <c r="CP53" s="59">
        <v>2008.8</v>
      </c>
      <c r="CQ53" s="59">
        <v>2016</v>
      </c>
      <c r="CR53" s="59">
        <v>679.68000000000006</v>
      </c>
      <c r="CS53" s="59">
        <v>678.96000000000004</v>
      </c>
      <c r="CT53" s="59">
        <v>270.72000000000003</v>
      </c>
      <c r="CU53" s="59">
        <v>271.44</v>
      </c>
      <c r="CV53" s="59">
        <v>357.12</v>
      </c>
      <c r="CW53" s="59">
        <v>357.84000000000003</v>
      </c>
      <c r="CX53" s="59">
        <v>237.59999999999999</v>
      </c>
      <c r="CY53" s="59">
        <v>238.31999999999999</v>
      </c>
      <c r="CZ53" s="59">
        <v>154.08000000000001</v>
      </c>
      <c r="DA53" s="59">
        <v>154.08000000000001</v>
      </c>
      <c r="DB53" s="59">
        <v>1651.2</v>
      </c>
      <c r="DC53" s="59">
        <v>1648.8</v>
      </c>
      <c r="DD53" s="59">
        <v>0</v>
      </c>
      <c r="DE53" s="59">
        <v>1652.4000000000001</v>
      </c>
      <c r="DF53" s="59">
        <v>1652.4000000000001</v>
      </c>
      <c r="DG53" s="59">
        <v>0</v>
      </c>
      <c r="DH53" s="59">
        <v>10.08</v>
      </c>
      <c r="DI53" s="59">
        <v>10.08</v>
      </c>
      <c r="DJ53" s="59">
        <v>1072.8</v>
      </c>
      <c r="DK53" s="59">
        <v>1072.8</v>
      </c>
      <c r="DL53" s="59">
        <v>0</v>
      </c>
      <c r="DM53" s="59">
        <v>1490.4000000000001</v>
      </c>
      <c r="DN53" s="59">
        <v>1490.4000000000001</v>
      </c>
      <c r="DO53" s="59">
        <v>0</v>
      </c>
      <c r="DP53" s="59">
        <v>148.80000000000001</v>
      </c>
      <c r="DQ53" s="59">
        <v>148.80000000000001</v>
      </c>
      <c r="DR53" s="59">
        <v>434.40000000000003</v>
      </c>
      <c r="DS53" s="60">
        <v>434.40000000000003</v>
      </c>
      <c r="DV53" s="1">
        <f>CJ53+CN53</f>
        <v>4608</v>
      </c>
      <c r="DW53" s="1">
        <f>CL53+CP53</f>
        <v>3528</v>
      </c>
    </row>
    <row r="54">
      <c r="A54" s="57" t="s">
        <v>19</v>
      </c>
      <c r="B54" s="58"/>
      <c r="C54" s="58"/>
      <c r="D54" s="58"/>
      <c r="E54" s="58">
        <v>1.3700000000000001</v>
      </c>
      <c r="F54" s="58"/>
      <c r="G54" s="58">
        <v>0.68500000000000005</v>
      </c>
      <c r="H54" s="58">
        <v>1176</v>
      </c>
      <c r="I54" s="58">
        <v>1174.8</v>
      </c>
      <c r="J54" s="58">
        <v>127.2</v>
      </c>
      <c r="K54" s="58">
        <v>126</v>
      </c>
      <c r="L54" s="58">
        <v>25.800000000000001</v>
      </c>
      <c r="M54" s="58">
        <v>25.800000000000001</v>
      </c>
      <c r="N54" s="58">
        <v>1141.6000000000001</v>
      </c>
      <c r="O54" s="58">
        <v>1141.6000000000001</v>
      </c>
      <c r="P54" s="58">
        <v>0</v>
      </c>
      <c r="Q54" s="58">
        <v>0</v>
      </c>
      <c r="R54" s="58">
        <v>0</v>
      </c>
      <c r="S54" s="58">
        <v>0.40000000000000002</v>
      </c>
      <c r="T54" s="58">
        <v>0</v>
      </c>
      <c r="U54" s="58">
        <v>36.399999999999999</v>
      </c>
      <c r="V54" s="58">
        <v>0</v>
      </c>
      <c r="W54" s="58">
        <v>0</v>
      </c>
      <c r="X54" s="58">
        <v>115.2</v>
      </c>
      <c r="Y54" s="58">
        <v>115.2</v>
      </c>
      <c r="Z54" s="58">
        <v>0</v>
      </c>
      <c r="AA54" s="58">
        <v>88.799999999999997</v>
      </c>
      <c r="AB54" s="58">
        <v>0</v>
      </c>
      <c r="AC54" s="58">
        <v>0</v>
      </c>
      <c r="AD54" s="58">
        <v>0</v>
      </c>
      <c r="AE54" s="58">
        <v>0</v>
      </c>
      <c r="AF54" s="58">
        <v>0</v>
      </c>
      <c r="AG54" s="58">
        <v>0</v>
      </c>
      <c r="AH54" s="58">
        <v>0</v>
      </c>
      <c r="AI54" s="58">
        <v>0</v>
      </c>
      <c r="AJ54" s="58"/>
      <c r="AK54" s="58">
        <v>0</v>
      </c>
      <c r="AL54" s="58">
        <v>0</v>
      </c>
      <c r="AM54" s="54">
        <f>-AN54</f>
        <v>-7722</v>
      </c>
      <c r="AN54" s="58">
        <v>7722</v>
      </c>
      <c r="AO54" s="58">
        <v>7722</v>
      </c>
      <c r="AP54" s="54">
        <f>-AQ54</f>
        <v>-10718.4</v>
      </c>
      <c r="AQ54" s="58">
        <v>10718.4</v>
      </c>
      <c r="AR54" s="58"/>
      <c r="AS54" s="58">
        <v>0</v>
      </c>
      <c r="AT54" s="58"/>
      <c r="AU54" s="58">
        <v>10718.4</v>
      </c>
      <c r="AV54" s="58">
        <v>9174</v>
      </c>
      <c r="AW54" s="58">
        <v>9174</v>
      </c>
      <c r="AX54" s="58">
        <v>9174</v>
      </c>
      <c r="AY54" s="58">
        <v>0</v>
      </c>
      <c r="AZ54" s="58">
        <v>0</v>
      </c>
      <c r="BA54" s="58">
        <v>0</v>
      </c>
      <c r="BB54" s="58">
        <v>0</v>
      </c>
      <c r="BC54" s="59">
        <v>0</v>
      </c>
      <c r="BD54" s="59">
        <v>0</v>
      </c>
      <c r="BE54" s="59">
        <v>52.800000000000004</v>
      </c>
      <c r="BF54" s="59">
        <v>52.800000000000004</v>
      </c>
      <c r="BG54" s="59">
        <v>52.800000000000004</v>
      </c>
      <c r="BH54" s="59">
        <f>-BK54</f>
        <v>-2376</v>
      </c>
      <c r="BI54" s="59">
        <v>0</v>
      </c>
      <c r="BJ54" s="59">
        <v>0</v>
      </c>
      <c r="BK54" s="59">
        <v>2376</v>
      </c>
      <c r="BL54" s="59">
        <v>2376</v>
      </c>
      <c r="BM54" s="59">
        <v>2376</v>
      </c>
      <c r="BN54" s="59">
        <v>0</v>
      </c>
      <c r="BO54" s="59">
        <v>13.200000000000001</v>
      </c>
      <c r="BP54" s="59">
        <v>13.200000000000001</v>
      </c>
      <c r="BQ54" s="59">
        <v>1531.2</v>
      </c>
      <c r="BR54" s="59">
        <v>1518</v>
      </c>
      <c r="BS54" s="59">
        <v>1518</v>
      </c>
      <c r="BT54" s="59">
        <v>1562.4000000000001</v>
      </c>
      <c r="BU54" s="59">
        <v>1566.6000000000001</v>
      </c>
      <c r="BV54" s="59">
        <v>1579.2</v>
      </c>
      <c r="BW54" s="59">
        <v>1584.8</v>
      </c>
      <c r="BX54" s="59">
        <v>1296.4000000000001</v>
      </c>
      <c r="BY54" s="59">
        <v>1295.7</v>
      </c>
      <c r="BZ54" s="59">
        <v>147</v>
      </c>
      <c r="CA54" s="59">
        <v>149.09999999999999</v>
      </c>
      <c r="CB54" s="59">
        <v>16.800000000000001</v>
      </c>
      <c r="CC54" s="59">
        <v>16.800000000000001</v>
      </c>
      <c r="CD54" s="59">
        <v>810.60000000000002</v>
      </c>
      <c r="CE54" s="59">
        <v>809.89999999999998</v>
      </c>
      <c r="CF54" s="59">
        <v>252</v>
      </c>
      <c r="CG54" s="59">
        <v>252</v>
      </c>
      <c r="CH54" s="59">
        <v>627.20000000000005</v>
      </c>
      <c r="CI54" s="59">
        <v>627.20000000000005</v>
      </c>
      <c r="CJ54" s="59">
        <v>1994.4000000000001</v>
      </c>
      <c r="CK54" s="59">
        <v>1994.4000000000001</v>
      </c>
      <c r="CL54" s="59">
        <v>1483.2</v>
      </c>
      <c r="CM54" s="59">
        <v>1486.8</v>
      </c>
      <c r="CN54" s="59">
        <v>2743.2000000000003</v>
      </c>
      <c r="CO54" s="59">
        <v>2743.2000000000003</v>
      </c>
      <c r="CP54" s="59">
        <v>2023.2</v>
      </c>
      <c r="CQ54" s="59">
        <v>2019.6000000000001</v>
      </c>
      <c r="CR54" s="59">
        <v>698.39999999999998</v>
      </c>
      <c r="CS54" s="59">
        <v>699.84000000000003</v>
      </c>
      <c r="CT54" s="59">
        <v>256.31999999999999</v>
      </c>
      <c r="CU54" s="59">
        <v>255.59999999999999</v>
      </c>
      <c r="CV54" s="59">
        <v>368.63999999999999</v>
      </c>
      <c r="CW54" s="59">
        <v>368.63999999999999</v>
      </c>
      <c r="CX54" s="59">
        <v>228.96000000000001</v>
      </c>
      <c r="CY54" s="59">
        <v>228.96000000000001</v>
      </c>
      <c r="CZ54" s="59">
        <v>146.88</v>
      </c>
      <c r="DA54" s="59">
        <v>147.59999999999999</v>
      </c>
      <c r="DB54" s="59">
        <v>1728</v>
      </c>
      <c r="DC54" s="59">
        <v>1730.4000000000001</v>
      </c>
      <c r="DD54" s="59">
        <v>0</v>
      </c>
      <c r="DE54" s="59">
        <v>1666.8</v>
      </c>
      <c r="DF54" s="59">
        <v>1666.8</v>
      </c>
      <c r="DG54" s="59">
        <v>0</v>
      </c>
      <c r="DH54" s="59">
        <v>8.6400000000000006</v>
      </c>
      <c r="DI54" s="59">
        <v>9.3599999999999994</v>
      </c>
      <c r="DJ54" s="59">
        <v>1011.6</v>
      </c>
      <c r="DK54" s="59">
        <v>1013.4</v>
      </c>
      <c r="DL54" s="59">
        <v>0</v>
      </c>
      <c r="DM54" s="59">
        <v>1490.4000000000001</v>
      </c>
      <c r="DN54" s="59">
        <v>1490.4000000000001</v>
      </c>
      <c r="DO54" s="59">
        <v>0</v>
      </c>
      <c r="DP54" s="59">
        <v>184.80000000000001</v>
      </c>
      <c r="DQ54" s="59">
        <v>184.80000000000001</v>
      </c>
      <c r="DR54" s="59">
        <v>460.80000000000001</v>
      </c>
      <c r="DS54" s="60">
        <v>459.60000000000002</v>
      </c>
      <c r="DV54" s="1">
        <f>CJ54+CN54</f>
        <v>4737.6000000000004</v>
      </c>
      <c r="DW54" s="1">
        <f>CL54+CP54</f>
        <v>3506.4000000000001</v>
      </c>
    </row>
    <row r="55">
      <c r="A55" s="57" t="s">
        <v>20</v>
      </c>
      <c r="B55" s="58"/>
      <c r="C55" s="58"/>
      <c r="D55" s="58"/>
      <c r="E55" s="58">
        <v>1.3600000000000001</v>
      </c>
      <c r="F55" s="58"/>
      <c r="G55" s="58">
        <v>0.68000000000000005</v>
      </c>
      <c r="H55" s="58">
        <v>1152</v>
      </c>
      <c r="I55" s="58">
        <v>1152</v>
      </c>
      <c r="J55" s="58">
        <v>132</v>
      </c>
      <c r="K55" s="58">
        <v>133.19999999999999</v>
      </c>
      <c r="L55" s="58">
        <v>26.400000000000002</v>
      </c>
      <c r="M55" s="58">
        <v>26.699999999999999</v>
      </c>
      <c r="N55" s="58">
        <v>1136.4000000000001</v>
      </c>
      <c r="O55" s="58">
        <v>1136.4000000000001</v>
      </c>
      <c r="P55" s="58">
        <v>0</v>
      </c>
      <c r="Q55" s="58">
        <v>0</v>
      </c>
      <c r="R55" s="58">
        <v>0</v>
      </c>
      <c r="S55" s="58">
        <v>7.6000000000000005</v>
      </c>
      <c r="T55" s="58">
        <v>0</v>
      </c>
      <c r="U55" s="58">
        <v>34</v>
      </c>
      <c r="V55" s="58">
        <v>0</v>
      </c>
      <c r="W55" s="58">
        <v>0</v>
      </c>
      <c r="X55" s="58">
        <v>128.69999999999999</v>
      </c>
      <c r="Y55" s="58">
        <v>128.69999999999999</v>
      </c>
      <c r="Z55" s="58">
        <v>0</v>
      </c>
      <c r="AA55" s="58">
        <v>68.799999999999997</v>
      </c>
      <c r="AB55" s="58">
        <v>0</v>
      </c>
      <c r="AC55" s="58">
        <v>0</v>
      </c>
      <c r="AD55" s="58">
        <v>0</v>
      </c>
      <c r="AE55" s="58">
        <v>0</v>
      </c>
      <c r="AF55" s="58">
        <v>0</v>
      </c>
      <c r="AG55" s="58">
        <v>0</v>
      </c>
      <c r="AH55" s="58">
        <v>0</v>
      </c>
      <c r="AI55" s="58">
        <v>0</v>
      </c>
      <c r="AJ55" s="58"/>
      <c r="AK55" s="58">
        <v>0</v>
      </c>
      <c r="AL55" s="58">
        <v>0</v>
      </c>
      <c r="AM55" s="54">
        <f>-AN55</f>
        <v>-7524</v>
      </c>
      <c r="AN55" s="58">
        <v>7524</v>
      </c>
      <c r="AO55" s="58">
        <v>7524</v>
      </c>
      <c r="AP55" s="54">
        <f>-AQ55</f>
        <v>-10837.200000000001</v>
      </c>
      <c r="AQ55" s="58">
        <v>10837.200000000001</v>
      </c>
      <c r="AR55" s="58"/>
      <c r="AS55" s="58">
        <v>0</v>
      </c>
      <c r="AT55" s="58"/>
      <c r="AU55" s="58">
        <v>10837.200000000001</v>
      </c>
      <c r="AV55" s="58">
        <v>9715.2000000000007</v>
      </c>
      <c r="AW55" s="58">
        <v>9708.6000000000004</v>
      </c>
      <c r="AX55" s="58">
        <v>9708.6000000000004</v>
      </c>
      <c r="AY55" s="58">
        <v>0</v>
      </c>
      <c r="AZ55" s="58">
        <v>0</v>
      </c>
      <c r="BA55" s="58">
        <v>0</v>
      </c>
      <c r="BB55" s="58">
        <v>0</v>
      </c>
      <c r="BC55" s="59">
        <v>0</v>
      </c>
      <c r="BD55" s="59">
        <v>0</v>
      </c>
      <c r="BE55" s="59">
        <v>66</v>
      </c>
      <c r="BF55" s="59">
        <v>66</v>
      </c>
      <c r="BG55" s="59">
        <v>66</v>
      </c>
      <c r="BH55" s="59">
        <f>-BK55</f>
        <v>-2587.2000000000003</v>
      </c>
      <c r="BI55" s="59">
        <v>0</v>
      </c>
      <c r="BJ55" s="59">
        <v>0</v>
      </c>
      <c r="BK55" s="59">
        <v>2587.2000000000003</v>
      </c>
      <c r="BL55" s="59">
        <v>2587.2000000000003</v>
      </c>
      <c r="BM55" s="59">
        <v>2587.2000000000003</v>
      </c>
      <c r="BN55" s="59">
        <v>0</v>
      </c>
      <c r="BO55" s="59">
        <v>0</v>
      </c>
      <c r="BP55" s="59">
        <v>0</v>
      </c>
      <c r="BQ55" s="59">
        <v>1874.4000000000001</v>
      </c>
      <c r="BR55" s="59">
        <v>1887.6000000000001</v>
      </c>
      <c r="BS55" s="59">
        <v>1887.6000000000001</v>
      </c>
      <c r="BT55" s="59">
        <v>1512</v>
      </c>
      <c r="BU55" s="59">
        <v>1507.8</v>
      </c>
      <c r="BV55" s="59">
        <v>1601.6000000000001</v>
      </c>
      <c r="BW55" s="59">
        <v>1601.6000000000001</v>
      </c>
      <c r="BX55" s="59">
        <v>1269.8</v>
      </c>
      <c r="BY55" s="59">
        <v>1270.5</v>
      </c>
      <c r="BZ55" s="59">
        <v>155.40000000000001</v>
      </c>
      <c r="CA55" s="59">
        <v>153.30000000000001</v>
      </c>
      <c r="CB55" s="59">
        <v>30.800000000000001</v>
      </c>
      <c r="CC55" s="59">
        <v>30.800000000000001</v>
      </c>
      <c r="CD55" s="59">
        <v>786.80000000000007</v>
      </c>
      <c r="CE55" s="59">
        <v>786.80000000000007</v>
      </c>
      <c r="CF55" s="59">
        <v>221.20000000000002</v>
      </c>
      <c r="CG55" s="59">
        <v>220.5</v>
      </c>
      <c r="CH55" s="59">
        <v>666.39999999999998</v>
      </c>
      <c r="CI55" s="59">
        <v>666.39999999999998</v>
      </c>
      <c r="CJ55" s="59">
        <v>2001.6000000000001</v>
      </c>
      <c r="CK55" s="59">
        <v>2001.6000000000001</v>
      </c>
      <c r="CL55" s="59">
        <v>1533.6000000000001</v>
      </c>
      <c r="CM55" s="59">
        <v>1530</v>
      </c>
      <c r="CN55" s="59">
        <v>2664</v>
      </c>
      <c r="CO55" s="59">
        <v>2664</v>
      </c>
      <c r="CP55" s="59">
        <v>1987.2</v>
      </c>
      <c r="CQ55" s="59">
        <v>1990.8</v>
      </c>
      <c r="CR55" s="59">
        <v>702.72000000000003</v>
      </c>
      <c r="CS55" s="59">
        <v>701.27999999999997</v>
      </c>
      <c r="CT55" s="59">
        <v>254.88</v>
      </c>
      <c r="CU55" s="59">
        <v>254.88</v>
      </c>
      <c r="CV55" s="59">
        <v>328.31999999999999</v>
      </c>
      <c r="CW55" s="59">
        <v>327.60000000000002</v>
      </c>
      <c r="CX55" s="59">
        <v>224.64000000000001</v>
      </c>
      <c r="CY55" s="59">
        <v>223.92000000000002</v>
      </c>
      <c r="CZ55" s="59">
        <v>138.24000000000001</v>
      </c>
      <c r="DA55" s="59">
        <v>138.24000000000001</v>
      </c>
      <c r="DB55" s="59">
        <v>1737.6000000000001</v>
      </c>
      <c r="DC55" s="59">
        <v>1737.6000000000001</v>
      </c>
      <c r="DD55" s="59">
        <v>0</v>
      </c>
      <c r="DE55" s="59">
        <v>1659.6000000000001</v>
      </c>
      <c r="DF55" s="59">
        <v>1661.4000000000001</v>
      </c>
      <c r="DG55" s="59">
        <v>0</v>
      </c>
      <c r="DH55" s="59">
        <v>10.08</v>
      </c>
      <c r="DI55" s="59">
        <v>10.08</v>
      </c>
      <c r="DJ55" s="59">
        <v>1026</v>
      </c>
      <c r="DK55" s="59">
        <v>1026</v>
      </c>
      <c r="DL55" s="59">
        <v>0</v>
      </c>
      <c r="DM55" s="59">
        <v>1472.4000000000001</v>
      </c>
      <c r="DN55" s="59">
        <v>1472.4000000000001</v>
      </c>
      <c r="DO55" s="59">
        <v>0</v>
      </c>
      <c r="DP55" s="59">
        <v>158.40000000000001</v>
      </c>
      <c r="DQ55" s="59">
        <v>159.59999999999999</v>
      </c>
      <c r="DR55" s="59">
        <v>492</v>
      </c>
      <c r="DS55" s="60">
        <v>493.19999999999999</v>
      </c>
      <c r="DV55" s="1">
        <f>CJ55+CN55</f>
        <v>4665.6000000000004</v>
      </c>
      <c r="DW55" s="1">
        <f>CL55+CP55</f>
        <v>3520.8000000000002</v>
      </c>
    </row>
    <row r="56">
      <c r="A56" s="57" t="s">
        <v>21</v>
      </c>
      <c r="B56" s="58"/>
      <c r="C56" s="58"/>
      <c r="D56" s="58"/>
      <c r="E56" s="58">
        <v>1.3800000000000001</v>
      </c>
      <c r="F56" s="58"/>
      <c r="G56" s="58">
        <v>0.69000000000000006</v>
      </c>
      <c r="H56" s="58">
        <v>1178.4000000000001</v>
      </c>
      <c r="I56" s="58">
        <v>1179.6000000000001</v>
      </c>
      <c r="J56" s="58">
        <v>141.59999999999999</v>
      </c>
      <c r="K56" s="58">
        <v>141.59999999999999</v>
      </c>
      <c r="L56" s="58">
        <v>22.800000000000001</v>
      </c>
      <c r="M56" s="58">
        <v>22.5</v>
      </c>
      <c r="N56" s="58">
        <v>1128.8</v>
      </c>
      <c r="O56" s="58">
        <v>1128.8</v>
      </c>
      <c r="P56" s="58">
        <v>0</v>
      </c>
      <c r="Q56" s="58">
        <v>0</v>
      </c>
      <c r="R56" s="58">
        <v>0</v>
      </c>
      <c r="S56" s="58">
        <v>7.6000000000000005</v>
      </c>
      <c r="T56" s="58">
        <v>0</v>
      </c>
      <c r="U56" s="58">
        <v>51.399999999999999</v>
      </c>
      <c r="V56" s="58">
        <v>0</v>
      </c>
      <c r="W56" s="58">
        <v>0</v>
      </c>
      <c r="X56" s="58">
        <v>141.75</v>
      </c>
      <c r="Y56" s="58">
        <v>141.75</v>
      </c>
      <c r="Z56" s="58">
        <v>0</v>
      </c>
      <c r="AA56" s="58">
        <v>90.400000000000006</v>
      </c>
      <c r="AB56" s="58">
        <v>0</v>
      </c>
      <c r="AC56" s="58">
        <v>0</v>
      </c>
      <c r="AD56" s="58">
        <v>0</v>
      </c>
      <c r="AE56" s="58">
        <v>0</v>
      </c>
      <c r="AF56" s="58">
        <v>0</v>
      </c>
      <c r="AG56" s="58">
        <v>0</v>
      </c>
      <c r="AH56" s="58">
        <v>0</v>
      </c>
      <c r="AI56" s="58">
        <v>0</v>
      </c>
      <c r="AJ56" s="58"/>
      <c r="AK56" s="58">
        <v>0</v>
      </c>
      <c r="AL56" s="58">
        <v>0</v>
      </c>
      <c r="AM56" s="54">
        <f>-AN56</f>
        <v>-7920</v>
      </c>
      <c r="AN56" s="58">
        <v>7920</v>
      </c>
      <c r="AO56" s="58">
        <v>7920</v>
      </c>
      <c r="AP56" s="54">
        <f>-AQ56</f>
        <v>-10942.800000000001</v>
      </c>
      <c r="AQ56" s="58">
        <v>10942.800000000001</v>
      </c>
      <c r="AR56" s="58"/>
      <c r="AS56" s="58">
        <v>0</v>
      </c>
      <c r="AT56" s="58"/>
      <c r="AU56" s="58">
        <v>10942.800000000001</v>
      </c>
      <c r="AV56" s="58">
        <v>8263.2000000000007</v>
      </c>
      <c r="AW56" s="58">
        <v>8269.7999999999993</v>
      </c>
      <c r="AX56" s="58">
        <v>8269.7999999999993</v>
      </c>
      <c r="AY56" s="58">
        <v>0</v>
      </c>
      <c r="AZ56" s="58">
        <v>0</v>
      </c>
      <c r="BA56" s="58">
        <v>0</v>
      </c>
      <c r="BB56" s="58">
        <v>0</v>
      </c>
      <c r="BC56" s="59">
        <v>0</v>
      </c>
      <c r="BD56" s="59">
        <v>0</v>
      </c>
      <c r="BE56" s="59">
        <v>66</v>
      </c>
      <c r="BF56" s="59">
        <v>66</v>
      </c>
      <c r="BG56" s="59">
        <v>66</v>
      </c>
      <c r="BH56" s="59">
        <f>-BK56</f>
        <v>-1636.8</v>
      </c>
      <c r="BI56" s="59">
        <v>13.200000000000001</v>
      </c>
      <c r="BJ56" s="59">
        <v>13.200000000000001</v>
      </c>
      <c r="BK56" s="59">
        <v>1636.8</v>
      </c>
      <c r="BL56" s="59">
        <v>1636.8</v>
      </c>
      <c r="BM56" s="59">
        <v>1636.8</v>
      </c>
      <c r="BN56" s="59">
        <v>105.60000000000001</v>
      </c>
      <c r="BO56" s="59">
        <v>92.400000000000006</v>
      </c>
      <c r="BP56" s="59">
        <v>92.400000000000006</v>
      </c>
      <c r="BQ56" s="59">
        <v>792</v>
      </c>
      <c r="BR56" s="59">
        <v>765.60000000000002</v>
      </c>
      <c r="BS56" s="59">
        <v>765.60000000000002</v>
      </c>
      <c r="BT56" s="59">
        <v>1520.4000000000001</v>
      </c>
      <c r="BU56" s="59">
        <v>1520.4000000000001</v>
      </c>
      <c r="BV56" s="59">
        <v>1556.8</v>
      </c>
      <c r="BW56" s="59">
        <v>1556.8</v>
      </c>
      <c r="BX56" s="59">
        <v>1300.6000000000001</v>
      </c>
      <c r="BY56" s="59">
        <v>1300.6000000000001</v>
      </c>
      <c r="BZ56" s="59">
        <v>163.80000000000001</v>
      </c>
      <c r="CA56" s="59">
        <v>163.80000000000001</v>
      </c>
      <c r="CB56" s="59">
        <v>8.4000000000000004</v>
      </c>
      <c r="CC56" s="59">
        <v>9.8000000000000007</v>
      </c>
      <c r="CD56" s="59">
        <v>793.80000000000007</v>
      </c>
      <c r="CE56" s="59">
        <v>794.5</v>
      </c>
      <c r="CF56" s="59">
        <v>207.20000000000002</v>
      </c>
      <c r="CG56" s="59">
        <v>207.90000000000001</v>
      </c>
      <c r="CH56" s="59">
        <v>602</v>
      </c>
      <c r="CI56" s="59">
        <v>600.60000000000002</v>
      </c>
      <c r="CJ56" s="59">
        <v>2066.4000000000001</v>
      </c>
      <c r="CK56" s="59">
        <v>2062.8000000000002</v>
      </c>
      <c r="CL56" s="59">
        <v>1533.6000000000001</v>
      </c>
      <c r="CM56" s="59">
        <v>1530</v>
      </c>
      <c r="CN56" s="59">
        <v>2599.2000000000003</v>
      </c>
      <c r="CO56" s="59">
        <v>2602.8000000000002</v>
      </c>
      <c r="CP56" s="59">
        <v>1821.6000000000001</v>
      </c>
      <c r="CQ56" s="59">
        <v>1821.6000000000001</v>
      </c>
      <c r="CR56" s="59">
        <v>701.27999999999997</v>
      </c>
      <c r="CS56" s="59">
        <v>701.27999999999997</v>
      </c>
      <c r="CT56" s="59">
        <v>241.92000000000002</v>
      </c>
      <c r="CU56" s="59">
        <v>241.92000000000002</v>
      </c>
      <c r="CV56" s="59">
        <v>298.07999999999998</v>
      </c>
      <c r="CW56" s="59">
        <v>298.80000000000001</v>
      </c>
      <c r="CX56" s="59">
        <v>227.52000000000001</v>
      </c>
      <c r="CY56" s="59">
        <v>228.24000000000001</v>
      </c>
      <c r="CZ56" s="59">
        <v>136.80000000000001</v>
      </c>
      <c r="DA56" s="59">
        <v>136.80000000000001</v>
      </c>
      <c r="DB56" s="59">
        <v>1809.6000000000001</v>
      </c>
      <c r="DC56" s="59">
        <v>1809.6000000000001</v>
      </c>
      <c r="DD56" s="59">
        <v>0</v>
      </c>
      <c r="DE56" s="59">
        <v>1486.8</v>
      </c>
      <c r="DF56" s="59">
        <v>1485</v>
      </c>
      <c r="DG56" s="59">
        <v>0</v>
      </c>
      <c r="DH56" s="59">
        <v>10.08</v>
      </c>
      <c r="DI56" s="59">
        <v>10.08</v>
      </c>
      <c r="DJ56" s="59">
        <v>1047.5999999999999</v>
      </c>
      <c r="DK56" s="59">
        <v>1049.4000000000001</v>
      </c>
      <c r="DL56" s="59">
        <v>0</v>
      </c>
      <c r="DM56" s="59">
        <v>1468.8</v>
      </c>
      <c r="DN56" s="59">
        <v>1467</v>
      </c>
      <c r="DO56" s="59">
        <v>0</v>
      </c>
      <c r="DP56" s="59">
        <v>136.80000000000001</v>
      </c>
      <c r="DQ56" s="59">
        <v>135.59999999999999</v>
      </c>
      <c r="DR56" s="59">
        <v>470.40000000000003</v>
      </c>
      <c r="DS56" s="60">
        <v>470.40000000000003</v>
      </c>
      <c r="DV56" s="1">
        <f>CJ56+CN56</f>
        <v>4665.6000000000004</v>
      </c>
      <c r="DW56" s="1">
        <f>CL56+CP56</f>
        <v>3355.2000000000003</v>
      </c>
    </row>
    <row r="57">
      <c r="A57" s="57" t="s">
        <v>22</v>
      </c>
      <c r="B57" s="58"/>
      <c r="C57" s="58"/>
      <c r="D57" s="58"/>
      <c r="E57" s="58">
        <v>1.3700000000000001</v>
      </c>
      <c r="F57" s="58"/>
      <c r="G57" s="58">
        <v>0.68500000000000005</v>
      </c>
      <c r="H57" s="58">
        <v>1137.6000000000001</v>
      </c>
      <c r="I57" s="58">
        <v>1137.6000000000001</v>
      </c>
      <c r="J57" s="58">
        <v>86.400000000000006</v>
      </c>
      <c r="K57" s="58">
        <v>86.400000000000006</v>
      </c>
      <c r="L57" s="58">
        <v>22.800000000000001</v>
      </c>
      <c r="M57" s="58">
        <v>23.100000000000001</v>
      </c>
      <c r="N57" s="58">
        <v>1073.2</v>
      </c>
      <c r="O57" s="58">
        <v>1073.2</v>
      </c>
      <c r="P57" s="58">
        <v>0</v>
      </c>
      <c r="Q57" s="58">
        <v>0</v>
      </c>
      <c r="R57" s="58">
        <v>0</v>
      </c>
      <c r="S57" s="58">
        <v>7.2000000000000002</v>
      </c>
      <c r="T57" s="58">
        <v>0</v>
      </c>
      <c r="U57" s="58">
        <v>70.200000000000003</v>
      </c>
      <c r="V57" s="58">
        <v>0</v>
      </c>
      <c r="W57" s="58">
        <v>0</v>
      </c>
      <c r="X57" s="58">
        <v>87.150000000000006</v>
      </c>
      <c r="Y57" s="58">
        <v>87.150000000000006</v>
      </c>
      <c r="Z57" s="58">
        <v>0</v>
      </c>
      <c r="AA57" s="58">
        <v>86.400000000000006</v>
      </c>
      <c r="AB57" s="58">
        <v>0</v>
      </c>
      <c r="AC57" s="58">
        <v>0</v>
      </c>
      <c r="AD57" s="58">
        <v>0</v>
      </c>
      <c r="AE57" s="58">
        <v>0</v>
      </c>
      <c r="AF57" s="58">
        <v>0</v>
      </c>
      <c r="AG57" s="58">
        <v>0</v>
      </c>
      <c r="AH57" s="58">
        <v>0</v>
      </c>
      <c r="AI57" s="58">
        <v>0</v>
      </c>
      <c r="AJ57" s="58"/>
      <c r="AK57" s="58">
        <v>0</v>
      </c>
      <c r="AL57" s="58">
        <v>0</v>
      </c>
      <c r="AM57" s="54">
        <f>-AN57</f>
        <v>-8566.7999999999993</v>
      </c>
      <c r="AN57" s="58">
        <v>8566.7999999999993</v>
      </c>
      <c r="AO57" s="58">
        <v>8566.7999999999993</v>
      </c>
      <c r="AP57" s="54">
        <f>-AQ57</f>
        <v>-10982.4</v>
      </c>
      <c r="AQ57" s="58">
        <v>10982.4</v>
      </c>
      <c r="AR57" s="58"/>
      <c r="AS57" s="58">
        <v>0</v>
      </c>
      <c r="AT57" s="58"/>
      <c r="AU57" s="58">
        <v>10982.4</v>
      </c>
      <c r="AV57" s="58">
        <v>8514</v>
      </c>
      <c r="AW57" s="58">
        <v>8514</v>
      </c>
      <c r="AX57" s="58">
        <v>8514</v>
      </c>
      <c r="AY57" s="58">
        <v>0</v>
      </c>
      <c r="AZ57" s="58">
        <v>0</v>
      </c>
      <c r="BA57" s="58">
        <v>0</v>
      </c>
      <c r="BB57" s="58">
        <v>0</v>
      </c>
      <c r="BC57" s="59">
        <v>0</v>
      </c>
      <c r="BD57" s="59">
        <v>0</v>
      </c>
      <c r="BE57" s="59">
        <v>66</v>
      </c>
      <c r="BF57" s="59">
        <v>66</v>
      </c>
      <c r="BG57" s="59">
        <v>66</v>
      </c>
      <c r="BH57" s="59">
        <f>-BK57</f>
        <v>-1108.8</v>
      </c>
      <c r="BI57" s="59">
        <v>250.80000000000001</v>
      </c>
      <c r="BJ57" s="59">
        <v>250.80000000000001</v>
      </c>
      <c r="BK57" s="59">
        <v>1108.8</v>
      </c>
      <c r="BL57" s="59">
        <v>1122</v>
      </c>
      <c r="BM57" s="59">
        <v>1122</v>
      </c>
      <c r="BN57" s="59">
        <v>316.80000000000001</v>
      </c>
      <c r="BO57" s="59">
        <v>316.80000000000001</v>
      </c>
      <c r="BP57" s="59">
        <v>316.80000000000001</v>
      </c>
      <c r="BQ57" s="59">
        <v>528</v>
      </c>
      <c r="BR57" s="59">
        <v>554.39999999999998</v>
      </c>
      <c r="BS57" s="59">
        <v>554.39999999999998</v>
      </c>
      <c r="BT57" s="59">
        <v>1461.6000000000001</v>
      </c>
      <c r="BU57" s="59">
        <v>1465.8</v>
      </c>
      <c r="BV57" s="59">
        <v>1310.4000000000001</v>
      </c>
      <c r="BW57" s="59">
        <v>1304.8</v>
      </c>
      <c r="BX57" s="59">
        <v>1258.6000000000001</v>
      </c>
      <c r="BY57" s="59">
        <v>1258.6000000000001</v>
      </c>
      <c r="BZ57" s="59">
        <v>105</v>
      </c>
      <c r="CA57" s="59">
        <v>107.10000000000001</v>
      </c>
      <c r="CB57" s="59">
        <v>2.8000000000000003</v>
      </c>
      <c r="CC57" s="59">
        <v>2.8000000000000003</v>
      </c>
      <c r="CD57" s="59">
        <v>789.60000000000002</v>
      </c>
      <c r="CE57" s="59">
        <v>790.30000000000007</v>
      </c>
      <c r="CF57" s="59">
        <v>203</v>
      </c>
      <c r="CG57" s="59">
        <v>203</v>
      </c>
      <c r="CH57" s="59">
        <v>408.80000000000001</v>
      </c>
      <c r="CI57" s="59">
        <v>410.19999999999999</v>
      </c>
      <c r="CJ57" s="59">
        <v>2030.4000000000001</v>
      </c>
      <c r="CK57" s="59">
        <v>2034</v>
      </c>
      <c r="CL57" s="59">
        <v>1526.4000000000001</v>
      </c>
      <c r="CM57" s="59">
        <v>1530</v>
      </c>
      <c r="CN57" s="59">
        <v>2563.2000000000003</v>
      </c>
      <c r="CO57" s="59">
        <v>2563.2000000000003</v>
      </c>
      <c r="CP57" s="59">
        <v>1720.8</v>
      </c>
      <c r="CQ57" s="59">
        <v>1720.8</v>
      </c>
      <c r="CR57" s="59">
        <v>616.32000000000005</v>
      </c>
      <c r="CS57" s="59">
        <v>617.03999999999996</v>
      </c>
      <c r="CT57" s="59">
        <v>226.08000000000001</v>
      </c>
      <c r="CU57" s="59">
        <v>226.08000000000001</v>
      </c>
      <c r="CV57" s="59">
        <v>300.95999999999998</v>
      </c>
      <c r="CW57" s="59">
        <v>300.95999999999998</v>
      </c>
      <c r="CX57" s="59">
        <v>224.64000000000001</v>
      </c>
      <c r="CY57" s="59">
        <v>223.92000000000002</v>
      </c>
      <c r="CZ57" s="59">
        <v>136.80000000000001</v>
      </c>
      <c r="DA57" s="59">
        <v>136.08000000000001</v>
      </c>
      <c r="DB57" s="59">
        <v>1802.4000000000001</v>
      </c>
      <c r="DC57" s="59">
        <v>1801.2</v>
      </c>
      <c r="DD57" s="59">
        <v>0</v>
      </c>
      <c r="DE57" s="59">
        <v>1389.6000000000001</v>
      </c>
      <c r="DF57" s="59">
        <v>1389.6000000000001</v>
      </c>
      <c r="DG57" s="59">
        <v>0</v>
      </c>
      <c r="DH57" s="59">
        <v>10.08</v>
      </c>
      <c r="DI57" s="59">
        <v>9.3599999999999994</v>
      </c>
      <c r="DJ57" s="59">
        <v>1058.4000000000001</v>
      </c>
      <c r="DK57" s="59">
        <v>1056.5999999999999</v>
      </c>
      <c r="DL57" s="59">
        <v>0</v>
      </c>
      <c r="DM57" s="59">
        <v>1454.4000000000001</v>
      </c>
      <c r="DN57" s="59">
        <v>1454.4000000000001</v>
      </c>
      <c r="DO57" s="59">
        <v>0</v>
      </c>
      <c r="DP57" s="59">
        <v>187.20000000000002</v>
      </c>
      <c r="DQ57" s="59">
        <v>188.40000000000001</v>
      </c>
      <c r="DR57" s="59">
        <v>460.80000000000001</v>
      </c>
      <c r="DS57" s="60">
        <v>459.60000000000002</v>
      </c>
      <c r="DV57" s="1">
        <f>CJ57+CN57</f>
        <v>4593.6000000000004</v>
      </c>
      <c r="DW57" s="1">
        <f>CL57+CP57</f>
        <v>3247.1999999999998</v>
      </c>
    </row>
    <row r="58">
      <c r="A58" s="57" t="s">
        <v>23</v>
      </c>
      <c r="B58" s="58"/>
      <c r="C58" s="58"/>
      <c r="D58" s="58"/>
      <c r="E58" s="58">
        <v>1.4299999999999999</v>
      </c>
      <c r="F58" s="58"/>
      <c r="G58" s="58">
        <v>0.71500000000000008</v>
      </c>
      <c r="H58" s="58">
        <v>998.39999999999998</v>
      </c>
      <c r="I58" s="58">
        <v>998.39999999999998</v>
      </c>
      <c r="J58" s="58">
        <v>74.400000000000006</v>
      </c>
      <c r="K58" s="58">
        <v>74.400000000000006</v>
      </c>
      <c r="L58" s="58">
        <v>19.199999999999999</v>
      </c>
      <c r="M58" s="58">
        <v>19.199999999999999</v>
      </c>
      <c r="N58" s="58">
        <v>923.60000000000002</v>
      </c>
      <c r="O58" s="58">
        <v>923.60000000000002</v>
      </c>
      <c r="P58" s="58">
        <v>0</v>
      </c>
      <c r="Q58" s="58">
        <v>0</v>
      </c>
      <c r="R58" s="58">
        <v>0</v>
      </c>
      <c r="S58" s="58">
        <v>8</v>
      </c>
      <c r="T58" s="58">
        <v>0</v>
      </c>
      <c r="U58" s="58">
        <v>80.600000000000009</v>
      </c>
      <c r="V58" s="58">
        <v>0</v>
      </c>
      <c r="W58" s="58">
        <v>0</v>
      </c>
      <c r="X58" s="58">
        <v>80.25</v>
      </c>
      <c r="Y58" s="58">
        <v>80.25</v>
      </c>
      <c r="Z58" s="58">
        <v>0</v>
      </c>
      <c r="AA58" s="58">
        <v>73.600000000000009</v>
      </c>
      <c r="AB58" s="58">
        <v>0</v>
      </c>
      <c r="AC58" s="58">
        <v>0</v>
      </c>
      <c r="AD58" s="58">
        <v>0</v>
      </c>
      <c r="AE58" s="58">
        <v>0</v>
      </c>
      <c r="AF58" s="58">
        <v>0</v>
      </c>
      <c r="AG58" s="58">
        <v>0</v>
      </c>
      <c r="AH58" s="58">
        <v>0</v>
      </c>
      <c r="AI58" s="58">
        <v>0</v>
      </c>
      <c r="AJ58" s="58"/>
      <c r="AK58" s="58">
        <v>0</v>
      </c>
      <c r="AL58" s="58">
        <v>0</v>
      </c>
      <c r="AM58" s="54">
        <f>-AN58</f>
        <v>-9068.3999999999996</v>
      </c>
      <c r="AN58" s="58">
        <v>9068.3999999999996</v>
      </c>
      <c r="AO58" s="58">
        <v>9068.3999999999996</v>
      </c>
      <c r="AP58" s="54">
        <f>-AQ58</f>
        <v>-11338.800000000001</v>
      </c>
      <c r="AQ58" s="58">
        <v>11338.800000000001</v>
      </c>
      <c r="AR58" s="58"/>
      <c r="AS58" s="58">
        <v>0</v>
      </c>
      <c r="AT58" s="58"/>
      <c r="AU58" s="58">
        <v>11338.800000000001</v>
      </c>
      <c r="AV58" s="58">
        <v>7378.8000000000002</v>
      </c>
      <c r="AW58" s="58">
        <v>7378.8000000000002</v>
      </c>
      <c r="AX58" s="58">
        <v>7378.8000000000002</v>
      </c>
      <c r="AY58" s="58">
        <v>0</v>
      </c>
      <c r="AZ58" s="58">
        <v>0</v>
      </c>
      <c r="BA58" s="58">
        <v>0</v>
      </c>
      <c r="BB58" s="58">
        <v>0</v>
      </c>
      <c r="BC58" s="59">
        <v>0</v>
      </c>
      <c r="BD58" s="59">
        <v>0</v>
      </c>
      <c r="BE58" s="59">
        <v>52.800000000000004</v>
      </c>
      <c r="BF58" s="59">
        <v>52.800000000000004</v>
      </c>
      <c r="BG58" s="59">
        <v>52.800000000000004</v>
      </c>
      <c r="BH58" s="59">
        <f>-BI58</f>
        <v>-1597.2</v>
      </c>
      <c r="BI58" s="59">
        <v>1597.2</v>
      </c>
      <c r="BJ58" s="59">
        <v>1597.2</v>
      </c>
      <c r="BK58" s="59">
        <v>26.400000000000002</v>
      </c>
      <c r="BL58" s="59">
        <v>26.400000000000002</v>
      </c>
      <c r="BM58" s="59">
        <v>26.400000000000002</v>
      </c>
      <c r="BN58" s="59">
        <v>1135.2</v>
      </c>
      <c r="BO58" s="59">
        <v>1148.4000000000001</v>
      </c>
      <c r="BP58" s="59">
        <v>1148.4000000000001</v>
      </c>
      <c r="BQ58" s="59">
        <v>52.800000000000004</v>
      </c>
      <c r="BR58" s="59">
        <v>39.600000000000001</v>
      </c>
      <c r="BS58" s="59">
        <v>39.600000000000001</v>
      </c>
      <c r="BT58" s="59">
        <v>1360.8</v>
      </c>
      <c r="BU58" s="59">
        <v>1360.8</v>
      </c>
      <c r="BV58" s="59">
        <v>1344</v>
      </c>
      <c r="BW58" s="59">
        <v>1344</v>
      </c>
      <c r="BX58" s="59">
        <v>1099</v>
      </c>
      <c r="BY58" s="59">
        <v>1098.3</v>
      </c>
      <c r="BZ58" s="59">
        <v>100.8</v>
      </c>
      <c r="CA58" s="59">
        <v>98.700000000000003</v>
      </c>
      <c r="CB58" s="59">
        <v>11.200000000000001</v>
      </c>
      <c r="CC58" s="59">
        <v>11.200000000000001</v>
      </c>
      <c r="CD58" s="59">
        <v>831.60000000000002</v>
      </c>
      <c r="CE58" s="59">
        <v>830.89999999999998</v>
      </c>
      <c r="CF58" s="59">
        <v>239.40000000000001</v>
      </c>
      <c r="CG58" s="59">
        <v>239.40000000000001</v>
      </c>
      <c r="CH58" s="59">
        <v>417.19999999999999</v>
      </c>
      <c r="CI58" s="59">
        <v>417.19999999999999</v>
      </c>
      <c r="CJ58" s="59">
        <v>1216.8</v>
      </c>
      <c r="CK58" s="59">
        <v>1213.2</v>
      </c>
      <c r="CL58" s="59">
        <v>1569.6000000000001</v>
      </c>
      <c r="CM58" s="59">
        <v>1569.6000000000001</v>
      </c>
      <c r="CN58" s="59">
        <v>2635.2000000000003</v>
      </c>
      <c r="CO58" s="59">
        <v>2631.5999999999999</v>
      </c>
      <c r="CP58" s="59">
        <v>1490.4000000000001</v>
      </c>
      <c r="CQ58" s="59">
        <v>1490.4000000000001</v>
      </c>
      <c r="CR58" s="59">
        <v>645.12</v>
      </c>
      <c r="CS58" s="59">
        <v>645.12</v>
      </c>
      <c r="CT58" s="59">
        <v>231.84</v>
      </c>
      <c r="CU58" s="59">
        <v>233.28</v>
      </c>
      <c r="CV58" s="59">
        <v>300.95999999999998</v>
      </c>
      <c r="CW58" s="59">
        <v>300.95999999999998</v>
      </c>
      <c r="CX58" s="59">
        <v>239.03999999999999</v>
      </c>
      <c r="CY58" s="59">
        <v>239.03999999999999</v>
      </c>
      <c r="CZ58" s="59">
        <v>151.20000000000002</v>
      </c>
      <c r="DA58" s="59">
        <v>151.92000000000002</v>
      </c>
      <c r="DB58" s="59">
        <v>972</v>
      </c>
      <c r="DC58" s="59">
        <v>970.80000000000007</v>
      </c>
      <c r="DD58" s="59">
        <v>0</v>
      </c>
      <c r="DE58" s="59">
        <v>1126.8</v>
      </c>
      <c r="DF58" s="59">
        <v>1126.8</v>
      </c>
      <c r="DG58" s="59">
        <v>0</v>
      </c>
      <c r="DH58" s="59">
        <v>8.6400000000000006</v>
      </c>
      <c r="DI58" s="59">
        <v>9.3599999999999994</v>
      </c>
      <c r="DJ58" s="59">
        <v>1116</v>
      </c>
      <c r="DK58" s="59">
        <v>1114.2</v>
      </c>
      <c r="DL58" s="59">
        <v>0</v>
      </c>
      <c r="DM58" s="59">
        <v>1526.4000000000001</v>
      </c>
      <c r="DN58" s="59">
        <v>1526.4000000000001</v>
      </c>
      <c r="DO58" s="59">
        <v>0</v>
      </c>
      <c r="DP58" s="59">
        <v>158.40000000000001</v>
      </c>
      <c r="DQ58" s="59">
        <v>157.20000000000002</v>
      </c>
      <c r="DR58" s="59">
        <v>439.19999999999999</v>
      </c>
      <c r="DS58" s="60">
        <v>440.40000000000003</v>
      </c>
      <c r="DV58" s="1">
        <f>CJ58+CN58</f>
        <v>3852</v>
      </c>
      <c r="DW58" s="1">
        <f>CL58+CP58</f>
        <v>3060</v>
      </c>
    </row>
    <row r="59">
      <c r="A59" s="57" t="s">
        <v>24</v>
      </c>
      <c r="B59" s="58"/>
      <c r="C59" s="58"/>
      <c r="D59" s="58"/>
      <c r="E59" s="58">
        <v>1.4399999999999999</v>
      </c>
      <c r="F59" s="58"/>
      <c r="G59" s="58">
        <v>0.71999999999999997</v>
      </c>
      <c r="H59" s="58">
        <v>873.60000000000002</v>
      </c>
      <c r="I59" s="58">
        <v>872.39999999999998</v>
      </c>
      <c r="J59" s="58">
        <v>79.200000000000003</v>
      </c>
      <c r="K59" s="58">
        <v>78</v>
      </c>
      <c r="L59" s="58">
        <v>20.400000000000002</v>
      </c>
      <c r="M59" s="58">
        <v>20.100000000000001</v>
      </c>
      <c r="N59" s="58">
        <v>781.20000000000005</v>
      </c>
      <c r="O59" s="58">
        <v>781.20000000000005</v>
      </c>
      <c r="P59" s="58">
        <v>0</v>
      </c>
      <c r="Q59" s="58">
        <v>0</v>
      </c>
      <c r="R59" s="58">
        <v>0</v>
      </c>
      <c r="S59" s="58">
        <v>7.6000000000000005</v>
      </c>
      <c r="T59" s="58">
        <v>0</v>
      </c>
      <c r="U59" s="58">
        <v>82.200000000000003</v>
      </c>
      <c r="V59" s="58">
        <v>0</v>
      </c>
      <c r="W59" s="58">
        <v>0</v>
      </c>
      <c r="X59" s="58">
        <v>81.600000000000009</v>
      </c>
      <c r="Y59" s="58">
        <v>81.600000000000009</v>
      </c>
      <c r="Z59" s="58">
        <v>0</v>
      </c>
      <c r="AA59" s="58">
        <v>90.400000000000006</v>
      </c>
      <c r="AB59" s="58">
        <v>0</v>
      </c>
      <c r="AC59" s="58">
        <v>0</v>
      </c>
      <c r="AD59" s="58">
        <v>0</v>
      </c>
      <c r="AE59" s="58">
        <v>0</v>
      </c>
      <c r="AF59" s="58">
        <v>0</v>
      </c>
      <c r="AG59" s="58">
        <v>0</v>
      </c>
      <c r="AH59" s="58">
        <v>0</v>
      </c>
      <c r="AI59" s="58">
        <v>0</v>
      </c>
      <c r="AJ59" s="58"/>
      <c r="AK59" s="58">
        <v>0</v>
      </c>
      <c r="AL59" s="58">
        <v>0</v>
      </c>
      <c r="AM59" s="54">
        <f>-AN59</f>
        <v>-8632.7999999999993</v>
      </c>
      <c r="AN59" s="58">
        <v>8632.7999999999993</v>
      </c>
      <c r="AO59" s="58">
        <v>8632.7999999999993</v>
      </c>
      <c r="AP59" s="54">
        <f>-AQ59</f>
        <v>-11074.800000000001</v>
      </c>
      <c r="AQ59" s="58">
        <v>11074.800000000001</v>
      </c>
      <c r="AR59" s="58"/>
      <c r="AS59" s="58">
        <v>0</v>
      </c>
      <c r="AT59" s="58"/>
      <c r="AU59" s="58">
        <v>11074.800000000001</v>
      </c>
      <c r="AV59" s="58">
        <v>7986</v>
      </c>
      <c r="AW59" s="58">
        <v>7986</v>
      </c>
      <c r="AX59" s="58">
        <v>7986</v>
      </c>
      <c r="AY59" s="58">
        <v>0</v>
      </c>
      <c r="AZ59" s="58">
        <v>0</v>
      </c>
      <c r="BA59" s="58">
        <v>0</v>
      </c>
      <c r="BB59" s="58">
        <v>0</v>
      </c>
      <c r="BC59" s="59">
        <v>0</v>
      </c>
      <c r="BD59" s="59">
        <v>0</v>
      </c>
      <c r="BE59" s="59">
        <v>52.800000000000004</v>
      </c>
      <c r="BF59" s="59">
        <v>52.800000000000004</v>
      </c>
      <c r="BG59" s="59">
        <v>52.800000000000004</v>
      </c>
      <c r="BH59" s="59">
        <v>1293.6000000000001</v>
      </c>
      <c r="BI59" s="59">
        <v>1293.6000000000001</v>
      </c>
      <c r="BJ59" s="59">
        <v>1293.6000000000001</v>
      </c>
      <c r="BK59" s="59">
        <v>79.200000000000003</v>
      </c>
      <c r="BL59" s="59">
        <v>66</v>
      </c>
      <c r="BM59" s="59">
        <v>66</v>
      </c>
      <c r="BN59" s="59">
        <v>1135.2</v>
      </c>
      <c r="BO59" s="59">
        <v>1108.8</v>
      </c>
      <c r="BP59" s="59">
        <v>1108.8</v>
      </c>
      <c r="BQ59" s="59">
        <v>26.400000000000002</v>
      </c>
      <c r="BR59" s="59">
        <v>39.600000000000001</v>
      </c>
      <c r="BS59" s="59">
        <v>39.600000000000001</v>
      </c>
      <c r="BT59" s="59">
        <v>1243.2</v>
      </c>
      <c r="BU59" s="59">
        <v>1239</v>
      </c>
      <c r="BV59" s="59">
        <v>1344</v>
      </c>
      <c r="BW59" s="59">
        <v>1349.6000000000001</v>
      </c>
      <c r="BX59" s="59">
        <v>961.80000000000007</v>
      </c>
      <c r="BY59" s="59">
        <v>962.5</v>
      </c>
      <c r="BZ59" s="59">
        <v>100.8</v>
      </c>
      <c r="CA59" s="59">
        <v>100.8</v>
      </c>
      <c r="CB59" s="59">
        <v>19.600000000000001</v>
      </c>
      <c r="CC59" s="59">
        <v>19.600000000000001</v>
      </c>
      <c r="CD59" s="59">
        <v>824.60000000000002</v>
      </c>
      <c r="CE59" s="59">
        <v>824.60000000000002</v>
      </c>
      <c r="CF59" s="59">
        <v>254.80000000000001</v>
      </c>
      <c r="CG59" s="59">
        <v>254.09999999999999</v>
      </c>
      <c r="CH59" s="59">
        <v>431.19999999999999</v>
      </c>
      <c r="CI59" s="59">
        <v>429.80000000000001</v>
      </c>
      <c r="CJ59" s="59">
        <v>748.80000000000007</v>
      </c>
      <c r="CK59" s="59">
        <v>752.39999999999998</v>
      </c>
      <c r="CL59" s="59">
        <v>1612.8</v>
      </c>
      <c r="CM59" s="59">
        <v>1612.8</v>
      </c>
      <c r="CN59" s="59">
        <v>2577.5999999999999</v>
      </c>
      <c r="CO59" s="59">
        <v>2577.5999999999999</v>
      </c>
      <c r="CP59" s="59">
        <v>1224</v>
      </c>
      <c r="CQ59" s="59">
        <v>1220.4000000000001</v>
      </c>
      <c r="CR59" s="59">
        <v>590.39999999999998</v>
      </c>
      <c r="CS59" s="59">
        <v>590.39999999999998</v>
      </c>
      <c r="CT59" s="59">
        <v>233.28</v>
      </c>
      <c r="CU59" s="59">
        <v>233.28</v>
      </c>
      <c r="CV59" s="59">
        <v>299.51999999999998</v>
      </c>
      <c r="CW59" s="59">
        <v>299.51999999999998</v>
      </c>
      <c r="CX59" s="59">
        <v>241.92000000000002</v>
      </c>
      <c r="CY59" s="59">
        <v>241.92000000000002</v>
      </c>
      <c r="CZ59" s="59">
        <v>164.16</v>
      </c>
      <c r="DA59" s="59">
        <v>164.16</v>
      </c>
      <c r="DB59" s="59">
        <v>506.40000000000003</v>
      </c>
      <c r="DC59" s="59">
        <v>508.80000000000001</v>
      </c>
      <c r="DD59" s="59">
        <v>0</v>
      </c>
      <c r="DE59" s="59">
        <v>838.80000000000007</v>
      </c>
      <c r="DF59" s="59">
        <v>838.80000000000007</v>
      </c>
      <c r="DG59" s="59">
        <v>0</v>
      </c>
      <c r="DH59" s="59">
        <v>10.08</v>
      </c>
      <c r="DI59" s="59">
        <v>9.3599999999999994</v>
      </c>
      <c r="DJ59" s="59">
        <v>1144.8</v>
      </c>
      <c r="DK59" s="59">
        <v>1146.6000000000001</v>
      </c>
      <c r="DL59" s="59">
        <v>0</v>
      </c>
      <c r="DM59" s="59">
        <v>1522.8</v>
      </c>
      <c r="DN59" s="59">
        <v>1522.8</v>
      </c>
      <c r="DO59" s="59">
        <v>0</v>
      </c>
      <c r="DP59" s="59">
        <v>160.80000000000001</v>
      </c>
      <c r="DQ59" s="59">
        <v>162</v>
      </c>
      <c r="DR59" s="59">
        <v>453.60000000000002</v>
      </c>
      <c r="DS59" s="60">
        <v>453.60000000000002</v>
      </c>
      <c r="DV59" s="1">
        <f>CJ59+CN59</f>
        <v>3326.4000000000001</v>
      </c>
      <c r="DW59" s="1">
        <f>CL59+CP59</f>
        <v>2836.8000000000002</v>
      </c>
    </row>
    <row r="60">
      <c r="A60" s="57" t="s">
        <v>25</v>
      </c>
      <c r="B60" s="58"/>
      <c r="C60" s="58"/>
      <c r="D60" s="58"/>
      <c r="E60" s="58">
        <v>1.48</v>
      </c>
      <c r="F60" s="58"/>
      <c r="G60" s="58">
        <v>0.73999999999999999</v>
      </c>
      <c r="H60" s="58">
        <v>400.80000000000001</v>
      </c>
      <c r="I60" s="58">
        <v>402</v>
      </c>
      <c r="J60" s="58">
        <v>76.799999999999997</v>
      </c>
      <c r="K60" s="58">
        <v>76.799999999999997</v>
      </c>
      <c r="L60" s="58">
        <v>21</v>
      </c>
      <c r="M60" s="58">
        <v>21.300000000000001</v>
      </c>
      <c r="N60" s="58">
        <v>316.80000000000001</v>
      </c>
      <c r="O60" s="58">
        <v>316.80000000000001</v>
      </c>
      <c r="P60" s="58">
        <v>0</v>
      </c>
      <c r="Q60" s="58">
        <v>0</v>
      </c>
      <c r="R60" s="58">
        <v>0</v>
      </c>
      <c r="S60" s="58">
        <v>7.6000000000000005</v>
      </c>
      <c r="T60" s="58">
        <v>0</v>
      </c>
      <c r="U60" s="58">
        <v>86.200000000000003</v>
      </c>
      <c r="V60" s="58">
        <v>0</v>
      </c>
      <c r="W60" s="58">
        <v>0</v>
      </c>
      <c r="X60" s="58">
        <v>79.650000000000006</v>
      </c>
      <c r="Y60" s="58">
        <v>79.650000000000006</v>
      </c>
      <c r="Z60" s="58">
        <v>0</v>
      </c>
      <c r="AA60" s="58">
        <v>28</v>
      </c>
      <c r="AB60" s="58">
        <v>0</v>
      </c>
      <c r="AC60" s="58">
        <v>0</v>
      </c>
      <c r="AD60" s="58">
        <v>0</v>
      </c>
      <c r="AE60" s="58">
        <v>0</v>
      </c>
      <c r="AF60" s="58">
        <v>0</v>
      </c>
      <c r="AG60" s="58">
        <v>0</v>
      </c>
      <c r="AH60" s="58">
        <v>0</v>
      </c>
      <c r="AI60" s="58">
        <v>0</v>
      </c>
      <c r="AJ60" s="58"/>
      <c r="AK60" s="58">
        <v>0</v>
      </c>
      <c r="AL60" s="58">
        <v>0</v>
      </c>
      <c r="AM60" s="54">
        <f>-AN60</f>
        <v>-8329.2000000000007</v>
      </c>
      <c r="AN60" s="58">
        <v>8329.2000000000007</v>
      </c>
      <c r="AO60" s="58">
        <v>8329.2000000000007</v>
      </c>
      <c r="AP60" s="54">
        <f>-AQ60</f>
        <v>-11272.800000000001</v>
      </c>
      <c r="AQ60" s="58">
        <v>11272.800000000001</v>
      </c>
      <c r="AR60" s="58"/>
      <c r="AS60" s="58">
        <v>0</v>
      </c>
      <c r="AT60" s="58"/>
      <c r="AU60" s="58">
        <v>11272.800000000001</v>
      </c>
      <c r="AV60" s="58">
        <v>8408.3999999999996</v>
      </c>
      <c r="AW60" s="58">
        <v>8408.3999999999996</v>
      </c>
      <c r="AX60" s="58">
        <v>8408.3999999999996</v>
      </c>
      <c r="AY60" s="58">
        <v>0</v>
      </c>
      <c r="AZ60" s="58">
        <v>0</v>
      </c>
      <c r="BA60" s="58">
        <v>0</v>
      </c>
      <c r="BB60" s="58">
        <v>0</v>
      </c>
      <c r="BC60" s="59">
        <v>0</v>
      </c>
      <c r="BD60" s="59">
        <v>0</v>
      </c>
      <c r="BE60" s="59">
        <v>52.800000000000004</v>
      </c>
      <c r="BF60" s="59">
        <v>52.800000000000004</v>
      </c>
      <c r="BG60" s="59">
        <v>52.800000000000004</v>
      </c>
      <c r="BH60" s="59">
        <v>1056</v>
      </c>
      <c r="BI60" s="59">
        <v>1056</v>
      </c>
      <c r="BJ60" s="59">
        <v>1056</v>
      </c>
      <c r="BK60" s="59">
        <v>79.200000000000003</v>
      </c>
      <c r="BL60" s="59">
        <v>92.400000000000006</v>
      </c>
      <c r="BM60" s="59">
        <v>92.400000000000006</v>
      </c>
      <c r="BN60" s="59">
        <v>871.20000000000005</v>
      </c>
      <c r="BO60" s="59">
        <v>897.60000000000002</v>
      </c>
      <c r="BP60" s="59">
        <v>897.60000000000002</v>
      </c>
      <c r="BQ60" s="59">
        <v>52.800000000000004</v>
      </c>
      <c r="BR60" s="59">
        <v>52.800000000000004</v>
      </c>
      <c r="BS60" s="59">
        <v>52.800000000000004</v>
      </c>
      <c r="BT60" s="59">
        <v>730.80000000000007</v>
      </c>
      <c r="BU60" s="59">
        <v>735</v>
      </c>
      <c r="BV60" s="59">
        <v>1366.4000000000001</v>
      </c>
      <c r="BW60" s="59">
        <v>1360.8</v>
      </c>
      <c r="BX60" s="59">
        <v>445.19999999999999</v>
      </c>
      <c r="BY60" s="59">
        <v>445.19999999999999</v>
      </c>
      <c r="BZ60" s="59">
        <v>100.8</v>
      </c>
      <c r="CA60" s="59">
        <v>100.8</v>
      </c>
      <c r="CB60" s="59">
        <v>5.6000000000000005</v>
      </c>
      <c r="CC60" s="59">
        <v>4.2000000000000002</v>
      </c>
      <c r="CD60" s="59">
        <v>835.80000000000007</v>
      </c>
      <c r="CE60" s="59">
        <v>835.80000000000007</v>
      </c>
      <c r="CF60" s="59">
        <v>268.80000000000001</v>
      </c>
      <c r="CG60" s="59">
        <v>269.5</v>
      </c>
      <c r="CH60" s="59">
        <v>422.80000000000001</v>
      </c>
      <c r="CI60" s="59">
        <v>424.19999999999999</v>
      </c>
      <c r="CJ60" s="59">
        <v>799.20000000000005</v>
      </c>
      <c r="CK60" s="59">
        <v>795.60000000000002</v>
      </c>
      <c r="CL60" s="59">
        <v>1591.2</v>
      </c>
      <c r="CM60" s="59">
        <v>1591.2</v>
      </c>
      <c r="CN60" s="59">
        <v>2628</v>
      </c>
      <c r="CO60" s="59">
        <v>2631.5999999999999</v>
      </c>
      <c r="CP60" s="59">
        <v>1468.8</v>
      </c>
      <c r="CQ60" s="59">
        <v>1468.8</v>
      </c>
      <c r="CR60" s="59">
        <v>610.56000000000006</v>
      </c>
      <c r="CS60" s="59">
        <v>611.27999999999997</v>
      </c>
      <c r="CT60" s="59">
        <v>243.36000000000001</v>
      </c>
      <c r="CU60" s="59">
        <v>242.64000000000001</v>
      </c>
      <c r="CV60" s="59">
        <v>298.07999999999998</v>
      </c>
      <c r="CW60" s="59">
        <v>297.36000000000001</v>
      </c>
      <c r="CX60" s="59">
        <v>240.48000000000002</v>
      </c>
      <c r="CY60" s="59">
        <v>240.48000000000002</v>
      </c>
      <c r="CZ60" s="59">
        <v>171.36000000000001</v>
      </c>
      <c r="DA60" s="59">
        <v>169.92000000000002</v>
      </c>
      <c r="DB60" s="59">
        <v>542.39999999999998</v>
      </c>
      <c r="DC60" s="59">
        <v>541.20000000000005</v>
      </c>
      <c r="DD60" s="59">
        <v>0</v>
      </c>
      <c r="DE60" s="59">
        <v>1083.5999999999999</v>
      </c>
      <c r="DF60" s="59">
        <v>1083.5999999999999</v>
      </c>
      <c r="DG60" s="59">
        <v>0</v>
      </c>
      <c r="DH60" s="59">
        <v>10.08</v>
      </c>
      <c r="DI60" s="59">
        <v>10.08</v>
      </c>
      <c r="DJ60" s="59">
        <v>1141.2</v>
      </c>
      <c r="DK60" s="59">
        <v>1141.2</v>
      </c>
      <c r="DL60" s="59">
        <v>0</v>
      </c>
      <c r="DM60" s="59">
        <v>1522.8</v>
      </c>
      <c r="DN60" s="59">
        <v>1524.6000000000001</v>
      </c>
      <c r="DO60" s="59">
        <v>0</v>
      </c>
      <c r="DP60" s="59">
        <v>196.80000000000001</v>
      </c>
      <c r="DQ60" s="59">
        <v>195.59999999999999</v>
      </c>
      <c r="DR60" s="59">
        <v>434.40000000000003</v>
      </c>
      <c r="DS60" s="60">
        <v>433.19999999999999</v>
      </c>
      <c r="DV60" s="1">
        <f>CJ60+CN60</f>
        <v>3427.1999999999998</v>
      </c>
      <c r="DW60" s="1">
        <f>CL60+CP60</f>
        <v>3060</v>
      </c>
    </row>
    <row r="61">
      <c r="A61" s="57" t="s">
        <v>26</v>
      </c>
      <c r="B61" s="58"/>
      <c r="C61" s="58"/>
      <c r="D61" s="58"/>
      <c r="E61" s="58">
        <v>1.49</v>
      </c>
      <c r="F61" s="58"/>
      <c r="G61" s="58">
        <v>0.745</v>
      </c>
      <c r="H61" s="58">
        <v>302.40000000000003</v>
      </c>
      <c r="I61" s="58">
        <v>301.19999999999999</v>
      </c>
      <c r="J61" s="58">
        <v>76.799999999999997</v>
      </c>
      <c r="K61" s="58">
        <v>76.799999999999997</v>
      </c>
      <c r="L61" s="58">
        <v>22.199999999999999</v>
      </c>
      <c r="M61" s="58">
        <v>22.199999999999999</v>
      </c>
      <c r="N61" s="58">
        <v>209.20000000000002</v>
      </c>
      <c r="O61" s="58">
        <v>209.20000000000002</v>
      </c>
      <c r="P61" s="58">
        <v>0</v>
      </c>
      <c r="Q61" s="58">
        <v>0</v>
      </c>
      <c r="R61" s="58">
        <v>0</v>
      </c>
      <c r="S61" s="58">
        <v>8</v>
      </c>
      <c r="T61" s="58">
        <v>0</v>
      </c>
      <c r="U61" s="58">
        <v>87.200000000000003</v>
      </c>
      <c r="V61" s="58">
        <v>0.40000000000000002</v>
      </c>
      <c r="W61" s="58">
        <v>0.20000000000000001</v>
      </c>
      <c r="X61" s="58">
        <v>78.75</v>
      </c>
      <c r="Y61" s="58">
        <v>78.75</v>
      </c>
      <c r="Z61" s="58">
        <v>0</v>
      </c>
      <c r="AA61" s="58">
        <v>23.199999999999999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8">
        <v>0</v>
      </c>
      <c r="AH61" s="58">
        <v>0</v>
      </c>
      <c r="AI61" s="58">
        <v>0</v>
      </c>
      <c r="AJ61" s="58"/>
      <c r="AK61" s="58">
        <v>0</v>
      </c>
      <c r="AL61" s="58">
        <v>0</v>
      </c>
      <c r="AM61" s="54">
        <f>-AN61</f>
        <v>-9042</v>
      </c>
      <c r="AN61" s="58">
        <v>9042</v>
      </c>
      <c r="AO61" s="58">
        <v>9042</v>
      </c>
      <c r="AP61" s="54">
        <f>-AQ61</f>
        <v>-11550</v>
      </c>
      <c r="AQ61" s="58">
        <v>11550</v>
      </c>
      <c r="AR61" s="58"/>
      <c r="AS61" s="58">
        <v>0</v>
      </c>
      <c r="AT61" s="58"/>
      <c r="AU61" s="58">
        <v>11550</v>
      </c>
      <c r="AV61" s="58">
        <v>7365.6000000000004</v>
      </c>
      <c r="AW61" s="58">
        <v>7365.6000000000004</v>
      </c>
      <c r="AX61" s="58">
        <v>7365.6000000000004</v>
      </c>
      <c r="AY61" s="58">
        <v>0</v>
      </c>
      <c r="AZ61" s="58">
        <v>0</v>
      </c>
      <c r="BA61" s="58">
        <v>0</v>
      </c>
      <c r="BB61" s="58">
        <v>0</v>
      </c>
      <c r="BC61" s="59">
        <v>0</v>
      </c>
      <c r="BD61" s="59">
        <v>0</v>
      </c>
      <c r="BE61" s="59">
        <v>52.800000000000004</v>
      </c>
      <c r="BF61" s="59">
        <v>52.800000000000004</v>
      </c>
      <c r="BG61" s="59">
        <v>52.800000000000004</v>
      </c>
      <c r="BH61" s="59">
        <v>2138.4000000000001</v>
      </c>
      <c r="BI61" s="59">
        <v>2138.4000000000001</v>
      </c>
      <c r="BJ61" s="59">
        <v>2138.4000000000001</v>
      </c>
      <c r="BK61" s="59">
        <v>0</v>
      </c>
      <c r="BL61" s="59">
        <v>0</v>
      </c>
      <c r="BM61" s="59">
        <v>0</v>
      </c>
      <c r="BN61" s="59">
        <v>1636.8</v>
      </c>
      <c r="BO61" s="59">
        <v>1623.6000000000001</v>
      </c>
      <c r="BP61" s="59">
        <v>1623.6000000000001</v>
      </c>
      <c r="BQ61" s="59">
        <v>26.400000000000002</v>
      </c>
      <c r="BR61" s="59">
        <v>0</v>
      </c>
      <c r="BS61" s="59">
        <v>0</v>
      </c>
      <c r="BT61" s="59">
        <v>588</v>
      </c>
      <c r="BU61" s="59">
        <v>588</v>
      </c>
      <c r="BV61" s="59">
        <v>1344</v>
      </c>
      <c r="BW61" s="59">
        <v>1344</v>
      </c>
      <c r="BX61" s="59">
        <v>340.19999999999999</v>
      </c>
      <c r="BY61" s="59">
        <v>340.19999999999999</v>
      </c>
      <c r="BZ61" s="59">
        <v>100.8</v>
      </c>
      <c r="CA61" s="59">
        <v>100.8</v>
      </c>
      <c r="CB61" s="59">
        <v>2.8000000000000003</v>
      </c>
      <c r="CC61" s="59">
        <v>2.8000000000000003</v>
      </c>
      <c r="CD61" s="59">
        <v>817.60000000000002</v>
      </c>
      <c r="CE61" s="59">
        <v>816.89999999999998</v>
      </c>
      <c r="CF61" s="59">
        <v>232.40000000000001</v>
      </c>
      <c r="CG61" s="59">
        <v>231.70000000000002</v>
      </c>
      <c r="CH61" s="59">
        <v>431.19999999999999</v>
      </c>
      <c r="CI61" s="59">
        <v>429.80000000000001</v>
      </c>
      <c r="CJ61" s="59">
        <v>957.60000000000002</v>
      </c>
      <c r="CK61" s="59">
        <v>961.20000000000005</v>
      </c>
      <c r="CL61" s="59">
        <v>1576.8</v>
      </c>
      <c r="CM61" s="59">
        <v>1580.4000000000001</v>
      </c>
      <c r="CN61" s="59">
        <v>2685.5999999999999</v>
      </c>
      <c r="CO61" s="59">
        <v>2682</v>
      </c>
      <c r="CP61" s="59">
        <v>1605.6000000000001</v>
      </c>
      <c r="CQ61" s="59">
        <v>1605.6000000000001</v>
      </c>
      <c r="CR61" s="59">
        <v>655.20000000000005</v>
      </c>
      <c r="CS61" s="59">
        <v>654.48000000000002</v>
      </c>
      <c r="CT61" s="59">
        <v>240.48000000000002</v>
      </c>
      <c r="CU61" s="59">
        <v>239.75999999999999</v>
      </c>
      <c r="CV61" s="59">
        <v>296.63999999999999</v>
      </c>
      <c r="CW61" s="59">
        <v>297.36000000000001</v>
      </c>
      <c r="CX61" s="59">
        <v>233.28</v>
      </c>
      <c r="CY61" s="59">
        <v>234</v>
      </c>
      <c r="CZ61" s="59">
        <v>162.72</v>
      </c>
      <c r="DA61" s="59">
        <v>164.16</v>
      </c>
      <c r="DB61" s="59">
        <v>712.80000000000007</v>
      </c>
      <c r="DC61" s="59">
        <v>711.60000000000002</v>
      </c>
      <c r="DD61" s="59">
        <v>0</v>
      </c>
      <c r="DE61" s="59">
        <v>1234.8</v>
      </c>
      <c r="DF61" s="59">
        <v>1238.4000000000001</v>
      </c>
      <c r="DG61" s="59">
        <v>0</v>
      </c>
      <c r="DH61" s="59">
        <v>8.6400000000000006</v>
      </c>
      <c r="DI61" s="59">
        <v>9.3599999999999994</v>
      </c>
      <c r="DJ61" s="59">
        <v>1152</v>
      </c>
      <c r="DK61" s="59">
        <v>1152</v>
      </c>
      <c r="DL61" s="59">
        <v>0</v>
      </c>
      <c r="DM61" s="59">
        <v>1566</v>
      </c>
      <c r="DN61" s="59">
        <v>1564.2</v>
      </c>
      <c r="DO61" s="59">
        <v>0</v>
      </c>
      <c r="DP61" s="59">
        <v>165.59999999999999</v>
      </c>
      <c r="DQ61" s="59">
        <v>166.80000000000001</v>
      </c>
      <c r="DR61" s="59">
        <v>415.19999999999999</v>
      </c>
      <c r="DS61" s="60">
        <v>416.40000000000003</v>
      </c>
      <c r="DV61" s="1">
        <f>CJ61+CN61</f>
        <v>3643.1999999999998</v>
      </c>
      <c r="DW61" s="1">
        <f>CL61+CP61</f>
        <v>3182.4000000000001</v>
      </c>
    </row>
    <row r="62">
      <c r="A62" s="57" t="s">
        <v>27</v>
      </c>
      <c r="B62" s="58"/>
      <c r="C62" s="58"/>
      <c r="D62" s="58"/>
      <c r="E62" s="58">
        <v>1.49</v>
      </c>
      <c r="F62" s="58"/>
      <c r="G62" s="58">
        <v>0.745</v>
      </c>
      <c r="H62" s="58">
        <v>297.60000000000002</v>
      </c>
      <c r="I62" s="58">
        <v>298.80000000000001</v>
      </c>
      <c r="J62" s="58">
        <v>72</v>
      </c>
      <c r="K62" s="58">
        <v>72</v>
      </c>
      <c r="L62" s="58">
        <v>21</v>
      </c>
      <c r="M62" s="58">
        <v>20.699999999999999</v>
      </c>
      <c r="N62" s="58">
        <v>207.59999999999999</v>
      </c>
      <c r="O62" s="58">
        <v>207.59999999999999</v>
      </c>
      <c r="P62" s="58">
        <v>0</v>
      </c>
      <c r="Q62" s="58">
        <v>0</v>
      </c>
      <c r="R62" s="58">
        <v>0</v>
      </c>
      <c r="S62" s="58">
        <v>7.6000000000000005</v>
      </c>
      <c r="T62" s="58">
        <v>0</v>
      </c>
      <c r="U62" s="58">
        <v>86.799999999999997</v>
      </c>
      <c r="V62" s="58">
        <v>0</v>
      </c>
      <c r="W62" s="58">
        <v>0</v>
      </c>
      <c r="X62" s="58">
        <v>76.799999999999997</v>
      </c>
      <c r="Y62" s="58">
        <v>76.799999999999997</v>
      </c>
      <c r="Z62" s="58">
        <v>0</v>
      </c>
      <c r="AA62" s="58">
        <v>23.199999999999999</v>
      </c>
      <c r="AB62" s="58">
        <v>0</v>
      </c>
      <c r="AC62" s="58">
        <v>0</v>
      </c>
      <c r="AD62" s="58">
        <v>0</v>
      </c>
      <c r="AE62" s="58">
        <v>0</v>
      </c>
      <c r="AF62" s="58">
        <v>0</v>
      </c>
      <c r="AG62" s="58">
        <v>0</v>
      </c>
      <c r="AH62" s="58">
        <v>0</v>
      </c>
      <c r="AI62" s="58">
        <v>0</v>
      </c>
      <c r="AJ62" s="58"/>
      <c r="AK62" s="58">
        <v>0</v>
      </c>
      <c r="AL62" s="58">
        <v>0</v>
      </c>
      <c r="AM62" s="54">
        <f>-AN62</f>
        <v>-8329.2000000000007</v>
      </c>
      <c r="AN62" s="58">
        <v>8329.2000000000007</v>
      </c>
      <c r="AO62" s="58">
        <v>8329.2000000000007</v>
      </c>
      <c r="AP62" s="54">
        <f>-AQ62</f>
        <v>-11998.800000000001</v>
      </c>
      <c r="AQ62" s="58">
        <v>11998.800000000001</v>
      </c>
      <c r="AR62" s="58"/>
      <c r="AS62" s="58">
        <v>0</v>
      </c>
      <c r="AT62" s="58"/>
      <c r="AU62" s="58">
        <v>11998.800000000001</v>
      </c>
      <c r="AV62" s="58">
        <v>8593.2000000000007</v>
      </c>
      <c r="AW62" s="58">
        <v>8593.2000000000007</v>
      </c>
      <c r="AX62" s="58">
        <v>8593.2000000000007</v>
      </c>
      <c r="AY62" s="58">
        <v>0</v>
      </c>
      <c r="AZ62" s="58">
        <v>0</v>
      </c>
      <c r="BA62" s="58">
        <v>0</v>
      </c>
      <c r="BB62" s="58">
        <v>0</v>
      </c>
      <c r="BC62" s="59">
        <v>0</v>
      </c>
      <c r="BD62" s="59">
        <v>0</v>
      </c>
      <c r="BE62" s="59">
        <v>52.800000000000004</v>
      </c>
      <c r="BF62" s="59">
        <v>52.800000000000004</v>
      </c>
      <c r="BG62" s="59">
        <v>52.800000000000004</v>
      </c>
      <c r="BH62" s="59">
        <v>1452</v>
      </c>
      <c r="BI62" s="59">
        <v>1465.2</v>
      </c>
      <c r="BJ62" s="59">
        <v>1465.2</v>
      </c>
      <c r="BK62" s="59">
        <v>79.200000000000003</v>
      </c>
      <c r="BL62" s="59">
        <v>66</v>
      </c>
      <c r="BM62" s="59">
        <v>66</v>
      </c>
      <c r="BN62" s="59">
        <v>1003.2</v>
      </c>
      <c r="BO62" s="59">
        <v>1003.2</v>
      </c>
      <c r="BP62" s="59">
        <v>1003.2</v>
      </c>
      <c r="BQ62" s="59">
        <v>79.200000000000003</v>
      </c>
      <c r="BR62" s="59">
        <v>105.60000000000001</v>
      </c>
      <c r="BS62" s="59">
        <v>105.60000000000001</v>
      </c>
      <c r="BT62" s="59">
        <v>579.60000000000002</v>
      </c>
      <c r="BU62" s="59">
        <v>575.39999999999998</v>
      </c>
      <c r="BV62" s="59">
        <v>1310.4000000000001</v>
      </c>
      <c r="BW62" s="59">
        <v>1310.4000000000001</v>
      </c>
      <c r="BX62" s="59">
        <v>338.80000000000001</v>
      </c>
      <c r="BY62" s="59">
        <v>338.10000000000002</v>
      </c>
      <c r="BZ62" s="59">
        <v>96.600000000000009</v>
      </c>
      <c r="CA62" s="59">
        <v>96.600000000000009</v>
      </c>
      <c r="CB62" s="59">
        <v>5.6000000000000005</v>
      </c>
      <c r="CC62" s="59">
        <v>7</v>
      </c>
      <c r="CD62" s="59">
        <v>792.39999999999998</v>
      </c>
      <c r="CE62" s="59">
        <v>793.10000000000002</v>
      </c>
      <c r="CF62" s="59">
        <v>217</v>
      </c>
      <c r="CG62" s="59">
        <v>217.70000000000002</v>
      </c>
      <c r="CH62" s="59">
        <v>422.80000000000001</v>
      </c>
      <c r="CI62" s="59">
        <v>422.80000000000001</v>
      </c>
      <c r="CJ62" s="59">
        <v>921.60000000000002</v>
      </c>
      <c r="CK62" s="59">
        <v>918</v>
      </c>
      <c r="CL62" s="59">
        <v>1598.4000000000001</v>
      </c>
      <c r="CM62" s="59">
        <v>1598.4000000000001</v>
      </c>
      <c r="CN62" s="59">
        <v>2685.5999999999999</v>
      </c>
      <c r="CO62" s="59">
        <v>2689.2000000000003</v>
      </c>
      <c r="CP62" s="59">
        <v>1555.2</v>
      </c>
      <c r="CQ62" s="59">
        <v>1558.8</v>
      </c>
      <c r="CR62" s="59">
        <v>681.12</v>
      </c>
      <c r="CS62" s="59">
        <v>681.84000000000003</v>
      </c>
      <c r="CT62" s="59">
        <v>226.08000000000001</v>
      </c>
      <c r="CU62" s="59">
        <v>227.52000000000001</v>
      </c>
      <c r="CV62" s="59">
        <v>288</v>
      </c>
      <c r="CW62" s="59">
        <v>288</v>
      </c>
      <c r="CX62" s="59">
        <v>236.16</v>
      </c>
      <c r="CY62" s="59">
        <v>236.16</v>
      </c>
      <c r="CZ62" s="59">
        <v>161.28</v>
      </c>
      <c r="DA62" s="59">
        <v>160.56</v>
      </c>
      <c r="DB62" s="59">
        <v>679.20000000000005</v>
      </c>
      <c r="DC62" s="59">
        <v>679.20000000000005</v>
      </c>
      <c r="DD62" s="59">
        <v>0</v>
      </c>
      <c r="DE62" s="59">
        <v>1188</v>
      </c>
      <c r="DF62" s="59">
        <v>1188</v>
      </c>
      <c r="DG62" s="59">
        <v>0</v>
      </c>
      <c r="DH62" s="59">
        <v>10.08</v>
      </c>
      <c r="DI62" s="59">
        <v>9.3599999999999994</v>
      </c>
      <c r="DJ62" s="59">
        <v>1144.8</v>
      </c>
      <c r="DK62" s="59">
        <v>1146.6000000000001</v>
      </c>
      <c r="DL62" s="59">
        <v>0</v>
      </c>
      <c r="DM62" s="59">
        <v>1548</v>
      </c>
      <c r="DN62" s="59">
        <v>1548</v>
      </c>
      <c r="DO62" s="59">
        <v>0</v>
      </c>
      <c r="DP62" s="59">
        <v>170.40000000000001</v>
      </c>
      <c r="DQ62" s="59">
        <v>170.40000000000001</v>
      </c>
      <c r="DR62" s="59">
        <v>436.80000000000001</v>
      </c>
      <c r="DS62" s="60">
        <v>436.80000000000001</v>
      </c>
      <c r="DV62" s="1">
        <f>CJ62+CN62</f>
        <v>3607.1999999999998</v>
      </c>
      <c r="DW62" s="1">
        <f>CL62+CP62</f>
        <v>3153.6000000000004</v>
      </c>
    </row>
    <row r="63">
      <c r="A63" s="57" t="s">
        <v>28</v>
      </c>
      <c r="B63" s="58"/>
      <c r="C63" s="58"/>
      <c r="D63" s="58"/>
      <c r="E63" s="58">
        <v>1.5</v>
      </c>
      <c r="F63" s="58"/>
      <c r="G63" s="58">
        <v>0.75</v>
      </c>
      <c r="H63" s="58">
        <v>309.60000000000002</v>
      </c>
      <c r="I63" s="58">
        <v>309.60000000000002</v>
      </c>
      <c r="J63" s="58">
        <v>76.799999999999997</v>
      </c>
      <c r="K63" s="58">
        <v>76.799999999999997</v>
      </c>
      <c r="L63" s="58">
        <v>20.400000000000002</v>
      </c>
      <c r="M63" s="58">
        <v>20.699999999999999</v>
      </c>
      <c r="N63" s="58">
        <v>213.59999999999999</v>
      </c>
      <c r="O63" s="58">
        <v>213.59999999999999</v>
      </c>
      <c r="P63" s="58">
        <v>0</v>
      </c>
      <c r="Q63" s="58">
        <v>0</v>
      </c>
      <c r="R63" s="58">
        <v>0</v>
      </c>
      <c r="S63" s="58">
        <v>8</v>
      </c>
      <c r="T63" s="58">
        <v>0</v>
      </c>
      <c r="U63" s="58">
        <v>89.799999999999997</v>
      </c>
      <c r="V63" s="58">
        <v>0</v>
      </c>
      <c r="W63" s="58">
        <v>0.20000000000000001</v>
      </c>
      <c r="X63" s="58">
        <v>79.350000000000009</v>
      </c>
      <c r="Y63" s="58">
        <v>79.350000000000009</v>
      </c>
      <c r="Z63" s="58">
        <v>0</v>
      </c>
      <c r="AA63" s="58">
        <v>25.600000000000001</v>
      </c>
      <c r="AB63" s="58">
        <v>0</v>
      </c>
      <c r="AC63" s="58">
        <v>0</v>
      </c>
      <c r="AD63" s="58">
        <v>0</v>
      </c>
      <c r="AE63" s="58">
        <v>0</v>
      </c>
      <c r="AF63" s="58">
        <v>0</v>
      </c>
      <c r="AG63" s="58">
        <v>0</v>
      </c>
      <c r="AH63" s="58">
        <v>0</v>
      </c>
      <c r="AI63" s="58">
        <v>0</v>
      </c>
      <c r="AJ63" s="58"/>
      <c r="AK63" s="58">
        <v>0</v>
      </c>
      <c r="AL63" s="58">
        <v>0</v>
      </c>
      <c r="AM63" s="54">
        <f>-AN63</f>
        <v>-10098</v>
      </c>
      <c r="AN63" s="58">
        <v>10098</v>
      </c>
      <c r="AO63" s="58">
        <v>10098</v>
      </c>
      <c r="AP63" s="54">
        <f>-AQ63</f>
        <v>-13002</v>
      </c>
      <c r="AQ63" s="58">
        <v>13002</v>
      </c>
      <c r="AR63" s="58"/>
      <c r="AS63" s="58">
        <v>0</v>
      </c>
      <c r="AT63" s="58"/>
      <c r="AU63" s="58">
        <v>13002</v>
      </c>
      <c r="AV63" s="58">
        <v>8223.6000000000004</v>
      </c>
      <c r="AW63" s="58">
        <v>8217</v>
      </c>
      <c r="AX63" s="58">
        <v>8217</v>
      </c>
      <c r="AY63" s="58">
        <v>0</v>
      </c>
      <c r="AZ63" s="58">
        <v>0</v>
      </c>
      <c r="BA63" s="58">
        <v>0</v>
      </c>
      <c r="BB63" s="58">
        <v>0</v>
      </c>
      <c r="BC63" s="59">
        <v>0</v>
      </c>
      <c r="BD63" s="59">
        <v>0</v>
      </c>
      <c r="BE63" s="59">
        <v>52.800000000000004</v>
      </c>
      <c r="BF63" s="59">
        <v>52.800000000000004</v>
      </c>
      <c r="BG63" s="59">
        <v>52.800000000000004</v>
      </c>
      <c r="BH63" s="59">
        <v>3511.2000000000003</v>
      </c>
      <c r="BI63" s="59">
        <v>3484.8000000000002</v>
      </c>
      <c r="BJ63" s="59">
        <v>3484.8000000000002</v>
      </c>
      <c r="BK63" s="59">
        <v>0</v>
      </c>
      <c r="BL63" s="59">
        <v>0</v>
      </c>
      <c r="BM63" s="59">
        <v>0</v>
      </c>
      <c r="BN63" s="59">
        <v>2402.4000000000001</v>
      </c>
      <c r="BO63" s="59">
        <v>2402.4000000000001</v>
      </c>
      <c r="BP63" s="59">
        <v>2402.4000000000001</v>
      </c>
      <c r="BQ63" s="59">
        <v>0</v>
      </c>
      <c r="BR63" s="59">
        <v>0</v>
      </c>
      <c r="BS63" s="59">
        <v>0</v>
      </c>
      <c r="BT63" s="59">
        <v>579.60000000000002</v>
      </c>
      <c r="BU63" s="59">
        <v>579.60000000000002</v>
      </c>
      <c r="BV63" s="59">
        <v>1321.6000000000001</v>
      </c>
      <c r="BW63" s="59">
        <v>1327.2</v>
      </c>
      <c r="BX63" s="59">
        <v>350</v>
      </c>
      <c r="BY63" s="59">
        <v>350.69999999999999</v>
      </c>
      <c r="BZ63" s="59">
        <v>100.8</v>
      </c>
      <c r="CA63" s="59">
        <v>100.8</v>
      </c>
      <c r="CB63" s="59">
        <v>8.4000000000000004</v>
      </c>
      <c r="CC63" s="59">
        <v>8.4000000000000004</v>
      </c>
      <c r="CD63" s="59">
        <v>799.39999999999998</v>
      </c>
      <c r="CE63" s="59">
        <v>798.70000000000005</v>
      </c>
      <c r="CF63" s="59">
        <v>208.59999999999999</v>
      </c>
      <c r="CG63" s="59">
        <v>207.90000000000001</v>
      </c>
      <c r="CH63" s="59">
        <v>431.19999999999999</v>
      </c>
      <c r="CI63" s="59">
        <v>431.19999999999999</v>
      </c>
      <c r="CJ63" s="59">
        <v>928.80000000000007</v>
      </c>
      <c r="CK63" s="59">
        <v>932.39999999999998</v>
      </c>
      <c r="CL63" s="59">
        <v>1612.8</v>
      </c>
      <c r="CM63" s="59">
        <v>1612.8</v>
      </c>
      <c r="CN63" s="59">
        <v>2779.2000000000003</v>
      </c>
      <c r="CO63" s="59">
        <v>2782.8000000000002</v>
      </c>
      <c r="CP63" s="59">
        <v>1648.8</v>
      </c>
      <c r="CQ63" s="59">
        <v>1645.2</v>
      </c>
      <c r="CR63" s="59">
        <v>694.08000000000004</v>
      </c>
      <c r="CS63" s="59">
        <v>693.36000000000001</v>
      </c>
      <c r="CT63" s="59">
        <v>227.52000000000001</v>
      </c>
      <c r="CU63" s="59">
        <v>226.08000000000001</v>
      </c>
      <c r="CV63" s="59">
        <v>302.40000000000003</v>
      </c>
      <c r="CW63" s="59">
        <v>302.40000000000003</v>
      </c>
      <c r="CX63" s="59">
        <v>243.36000000000001</v>
      </c>
      <c r="CY63" s="59">
        <v>242.64000000000001</v>
      </c>
      <c r="CZ63" s="59">
        <v>167.03999999999999</v>
      </c>
      <c r="DA63" s="59">
        <v>167.03999999999999</v>
      </c>
      <c r="DB63" s="59">
        <v>693.60000000000002</v>
      </c>
      <c r="DC63" s="59">
        <v>693.60000000000002</v>
      </c>
      <c r="DD63" s="59">
        <v>0</v>
      </c>
      <c r="DE63" s="59">
        <v>1260</v>
      </c>
      <c r="DF63" s="59">
        <v>1258.2</v>
      </c>
      <c r="DG63" s="59">
        <v>0</v>
      </c>
      <c r="DH63" s="59">
        <v>10.08</v>
      </c>
      <c r="DI63" s="59">
        <v>10.800000000000001</v>
      </c>
      <c r="DJ63" s="59">
        <v>1162.8</v>
      </c>
      <c r="DK63" s="59">
        <v>1161</v>
      </c>
      <c r="DL63" s="59">
        <v>0</v>
      </c>
      <c r="DM63" s="59">
        <v>1569.6000000000001</v>
      </c>
      <c r="DN63" s="59">
        <v>1571.4000000000001</v>
      </c>
      <c r="DO63" s="59">
        <v>0</v>
      </c>
      <c r="DP63" s="59">
        <v>211.20000000000002</v>
      </c>
      <c r="DQ63" s="59">
        <v>211.20000000000002</v>
      </c>
      <c r="DR63" s="59">
        <v>436.80000000000001</v>
      </c>
      <c r="DS63" s="60">
        <v>436.80000000000001</v>
      </c>
      <c r="DV63" s="1">
        <f>CJ63+CN63</f>
        <v>3708.0000000000005</v>
      </c>
      <c r="DW63" s="1">
        <f>CL63+CP63</f>
        <v>3261.5999999999999</v>
      </c>
    </row>
    <row r="64" ht="13.5">
      <c r="A64" s="61" t="s">
        <v>29</v>
      </c>
      <c r="B64" s="62"/>
      <c r="C64" s="62"/>
      <c r="D64" s="62"/>
      <c r="E64" s="62">
        <v>1.49</v>
      </c>
      <c r="F64" s="62"/>
      <c r="G64" s="62">
        <v>0.745</v>
      </c>
      <c r="H64" s="62">
        <v>309.60000000000002</v>
      </c>
      <c r="I64" s="62">
        <v>308.40000000000003</v>
      </c>
      <c r="J64" s="62">
        <v>74.400000000000006</v>
      </c>
      <c r="K64" s="62">
        <v>75.600000000000009</v>
      </c>
      <c r="L64" s="62">
        <v>20.400000000000002</v>
      </c>
      <c r="M64" s="62">
        <v>20.100000000000001</v>
      </c>
      <c r="N64" s="62">
        <v>213.20000000000002</v>
      </c>
      <c r="O64" s="62">
        <v>213.20000000000002</v>
      </c>
      <c r="P64" s="62">
        <v>0</v>
      </c>
      <c r="Q64" s="62">
        <v>0</v>
      </c>
      <c r="R64" s="62">
        <v>0</v>
      </c>
      <c r="S64" s="62">
        <v>7.6000000000000005</v>
      </c>
      <c r="T64" s="62">
        <v>0</v>
      </c>
      <c r="U64" s="62">
        <v>89</v>
      </c>
      <c r="V64" s="62">
        <v>0</v>
      </c>
      <c r="W64" s="62">
        <v>0</v>
      </c>
      <c r="X64" s="62">
        <v>79.799999999999997</v>
      </c>
      <c r="Y64" s="62">
        <v>79.799999999999997</v>
      </c>
      <c r="Z64" s="62">
        <v>0</v>
      </c>
      <c r="AA64" s="62">
        <v>25.600000000000001</v>
      </c>
      <c r="AB64" s="62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/>
      <c r="AK64" s="62">
        <v>0</v>
      </c>
      <c r="AL64" s="62">
        <v>0</v>
      </c>
      <c r="AM64" s="54">
        <f>-AN64</f>
        <v>-10309.200000000001</v>
      </c>
      <c r="AN64" s="62">
        <v>10309.200000000001</v>
      </c>
      <c r="AO64" s="62">
        <v>10309.200000000001</v>
      </c>
      <c r="AP64" s="54">
        <f>-AQ64</f>
        <v>-12896.4</v>
      </c>
      <c r="AQ64" s="62">
        <v>12896.4</v>
      </c>
      <c r="AR64" s="62"/>
      <c r="AS64" s="62">
        <v>0</v>
      </c>
      <c r="AT64" s="62"/>
      <c r="AU64" s="62">
        <v>12896.4</v>
      </c>
      <c r="AV64" s="62">
        <v>7761.6000000000004</v>
      </c>
      <c r="AW64" s="62">
        <v>7768.1999999999998</v>
      </c>
      <c r="AX64" s="62">
        <v>7768.1999999999998</v>
      </c>
      <c r="AY64" s="62">
        <v>0</v>
      </c>
      <c r="AZ64" s="62">
        <v>0</v>
      </c>
      <c r="BA64" s="62">
        <v>0</v>
      </c>
      <c r="BB64" s="62">
        <v>0</v>
      </c>
      <c r="BC64" s="63">
        <v>0</v>
      </c>
      <c r="BD64" s="63">
        <v>0</v>
      </c>
      <c r="BE64" s="63">
        <v>52.800000000000004</v>
      </c>
      <c r="BF64" s="63">
        <v>52.800000000000004</v>
      </c>
      <c r="BG64" s="63">
        <v>52.800000000000004</v>
      </c>
      <c r="BH64" s="63">
        <v>3669.5999999999999</v>
      </c>
      <c r="BI64" s="63">
        <v>3696</v>
      </c>
      <c r="BJ64" s="63">
        <v>3696</v>
      </c>
      <c r="BK64" s="63">
        <v>0</v>
      </c>
      <c r="BL64" s="63">
        <v>0</v>
      </c>
      <c r="BM64" s="63">
        <v>0</v>
      </c>
      <c r="BN64" s="63">
        <v>2956.8000000000002</v>
      </c>
      <c r="BO64" s="63">
        <v>2956.8000000000002</v>
      </c>
      <c r="BP64" s="63">
        <v>2956.8000000000002</v>
      </c>
      <c r="BQ64" s="63">
        <v>0</v>
      </c>
      <c r="BR64" s="63">
        <v>0</v>
      </c>
      <c r="BS64" s="63">
        <v>0</v>
      </c>
      <c r="BT64" s="63">
        <v>571.20000000000005</v>
      </c>
      <c r="BU64" s="63">
        <v>571.20000000000005</v>
      </c>
      <c r="BV64" s="63">
        <v>1299.2</v>
      </c>
      <c r="BW64" s="63">
        <v>1299.2</v>
      </c>
      <c r="BX64" s="63">
        <v>348.60000000000002</v>
      </c>
      <c r="BY64" s="63">
        <v>348.60000000000002</v>
      </c>
      <c r="BZ64" s="63">
        <v>100.8</v>
      </c>
      <c r="CA64" s="63">
        <v>100.8</v>
      </c>
      <c r="CB64" s="63">
        <v>2.8000000000000003</v>
      </c>
      <c r="CC64" s="63">
        <v>1.4000000000000001</v>
      </c>
      <c r="CD64" s="63">
        <v>786.80000000000007</v>
      </c>
      <c r="CE64" s="63">
        <v>787.5</v>
      </c>
      <c r="CF64" s="63">
        <v>204.40000000000001</v>
      </c>
      <c r="CG64" s="63">
        <v>204.40000000000001</v>
      </c>
      <c r="CH64" s="63">
        <v>414.40000000000003</v>
      </c>
      <c r="CI64" s="63">
        <v>415.80000000000001</v>
      </c>
      <c r="CJ64" s="63">
        <v>936</v>
      </c>
      <c r="CK64" s="63">
        <v>932.39999999999998</v>
      </c>
      <c r="CL64" s="63">
        <v>1620</v>
      </c>
      <c r="CM64" s="63">
        <v>1616.4000000000001</v>
      </c>
      <c r="CN64" s="63">
        <v>2728.8000000000002</v>
      </c>
      <c r="CO64" s="63">
        <v>2725.2000000000003</v>
      </c>
      <c r="CP64" s="63">
        <v>1612.8</v>
      </c>
      <c r="CQ64" s="63">
        <v>1616.4000000000001</v>
      </c>
      <c r="CR64" s="63">
        <v>709.91999999999996</v>
      </c>
      <c r="CS64" s="63">
        <v>709.91999999999996</v>
      </c>
      <c r="CT64" s="63">
        <v>223.20000000000002</v>
      </c>
      <c r="CU64" s="63">
        <v>223.20000000000002</v>
      </c>
      <c r="CV64" s="63">
        <v>285.12</v>
      </c>
      <c r="CW64" s="63">
        <v>285.12</v>
      </c>
      <c r="CX64" s="63">
        <v>234.72</v>
      </c>
      <c r="CY64" s="63">
        <v>235.44</v>
      </c>
      <c r="CZ64" s="63">
        <v>159.84</v>
      </c>
      <c r="DA64" s="63">
        <v>160.56</v>
      </c>
      <c r="DB64" s="63">
        <v>696</v>
      </c>
      <c r="DC64" s="63">
        <v>697.20000000000005</v>
      </c>
      <c r="DD64" s="63">
        <v>0</v>
      </c>
      <c r="DE64" s="63">
        <v>1242</v>
      </c>
      <c r="DF64" s="63">
        <v>1242</v>
      </c>
      <c r="DG64" s="63">
        <v>0</v>
      </c>
      <c r="DH64" s="63">
        <v>11.52</v>
      </c>
      <c r="DI64" s="63">
        <v>10.800000000000001</v>
      </c>
      <c r="DJ64" s="63">
        <v>1166.4000000000001</v>
      </c>
      <c r="DK64" s="63">
        <v>1166.4000000000001</v>
      </c>
      <c r="DL64" s="63">
        <v>0</v>
      </c>
      <c r="DM64" s="63">
        <v>1569.6000000000001</v>
      </c>
      <c r="DN64" s="63">
        <v>1567.8</v>
      </c>
      <c r="DO64" s="63">
        <v>0</v>
      </c>
      <c r="DP64" s="63">
        <v>163.20000000000002</v>
      </c>
      <c r="DQ64" s="63">
        <v>164.40000000000001</v>
      </c>
      <c r="DR64" s="63">
        <v>436.80000000000001</v>
      </c>
      <c r="DS64" s="64">
        <v>436.80000000000001</v>
      </c>
      <c r="DV64" s="1">
        <f>CJ64+CN64</f>
        <v>3664.8000000000002</v>
      </c>
      <c r="DW64" s="1">
        <f>CL64+CP64</f>
        <v>3232.8000000000002</v>
      </c>
    </row>
    <row r="65">
      <c r="A65" s="66" t="s">
        <v>31</v>
      </c>
      <c r="B65" s="65">
        <v>0</v>
      </c>
      <c r="C65" s="65">
        <v>0</v>
      </c>
      <c r="D65" s="65">
        <v>0</v>
      </c>
      <c r="E65" s="65">
        <v>34.189999999999998</v>
      </c>
      <c r="F65" s="65">
        <v>0</v>
      </c>
      <c r="G65" s="65">
        <v>17.094999999999999</v>
      </c>
      <c r="H65" s="65">
        <v>23642.399999999998</v>
      </c>
      <c r="I65" s="65">
        <v>23641.199999999997</v>
      </c>
      <c r="J65" s="65">
        <v>2198.4000000000001</v>
      </c>
      <c r="K65" s="65">
        <v>2199.5999999999999</v>
      </c>
      <c r="L65" s="65">
        <v>530.99999999999989</v>
      </c>
      <c r="M65" s="65">
        <v>531</v>
      </c>
      <c r="N65" s="65">
        <v>22506.399999999998</v>
      </c>
      <c r="O65" s="65">
        <v>22506.399999999998</v>
      </c>
      <c r="P65" s="65">
        <v>0</v>
      </c>
      <c r="Q65" s="65">
        <v>0</v>
      </c>
      <c r="R65" s="65">
        <v>0</v>
      </c>
      <c r="S65" s="65">
        <v>77.199999999999989</v>
      </c>
      <c r="T65" s="65">
        <v>0</v>
      </c>
      <c r="U65" s="65">
        <v>1648.8</v>
      </c>
      <c r="V65" s="65">
        <v>2.3999999999999999</v>
      </c>
      <c r="W65" s="65">
        <v>2.6000000000000005</v>
      </c>
      <c r="X65" s="65">
        <v>2126.0999999999999</v>
      </c>
      <c r="Y65" s="65">
        <v>2126.0999999999999</v>
      </c>
      <c r="Z65" s="65">
        <v>0</v>
      </c>
      <c r="AA65" s="65">
        <v>1143.1999999999998</v>
      </c>
      <c r="AB65" s="65">
        <v>0</v>
      </c>
      <c r="AC65" s="65">
        <v>0</v>
      </c>
      <c r="AD65" s="65">
        <v>0</v>
      </c>
      <c r="AE65" s="65">
        <v>0</v>
      </c>
      <c r="AF65" s="65">
        <v>0</v>
      </c>
      <c r="AG65" s="65">
        <v>0</v>
      </c>
      <c r="AH65" s="65">
        <v>0</v>
      </c>
      <c r="AI65" s="65">
        <v>0</v>
      </c>
      <c r="AJ65" s="65">
        <v>0</v>
      </c>
      <c r="AK65" s="65">
        <v>0</v>
      </c>
      <c r="AL65" s="65">
        <v>0</v>
      </c>
      <c r="AM65" s="65">
        <v>0</v>
      </c>
      <c r="AN65" s="65">
        <v>213100.80000000002</v>
      </c>
      <c r="AO65" s="65">
        <v>213100.80000000002</v>
      </c>
      <c r="AP65" s="65">
        <v>0</v>
      </c>
      <c r="AQ65" s="65">
        <v>286902</v>
      </c>
      <c r="AR65" s="65">
        <v>0</v>
      </c>
      <c r="AS65" s="65">
        <v>0</v>
      </c>
      <c r="AT65" s="65">
        <v>0</v>
      </c>
      <c r="AU65" s="65">
        <v>286902</v>
      </c>
      <c r="AV65" s="65">
        <v>192244.79999999999</v>
      </c>
      <c r="AW65" s="65">
        <v>192244.80000000002</v>
      </c>
      <c r="AX65" s="65">
        <v>192244.80000000002</v>
      </c>
      <c r="AY65" s="65">
        <v>0</v>
      </c>
      <c r="AZ65" s="65">
        <v>0</v>
      </c>
      <c r="BA65" s="65">
        <v>0</v>
      </c>
      <c r="BB65" s="65">
        <v>0</v>
      </c>
      <c r="BC65" s="65">
        <v>6.6000000000000005</v>
      </c>
      <c r="BD65" s="65">
        <v>6.6000000000000005</v>
      </c>
      <c r="BE65" s="65">
        <v>1372.7999999999995</v>
      </c>
      <c r="BF65" s="65">
        <v>1372.7999999999995</v>
      </c>
      <c r="BG65" s="65">
        <v>1372.7999999999995</v>
      </c>
      <c r="BH65" s="65">
        <v>37144.799999999996</v>
      </c>
      <c r="BI65" s="65">
        <v>37158</v>
      </c>
      <c r="BJ65" s="65">
        <v>37158</v>
      </c>
      <c r="BK65" s="65">
        <v>17503.200000000004</v>
      </c>
      <c r="BL65" s="65">
        <v>17490.000000000004</v>
      </c>
      <c r="BM65" s="65">
        <v>17490.000000000004</v>
      </c>
      <c r="BN65" s="65">
        <v>30861.600000000002</v>
      </c>
      <c r="BO65" s="65">
        <v>30861.600000000002</v>
      </c>
      <c r="BP65" s="65">
        <v>30861.600000000002</v>
      </c>
      <c r="BQ65" s="65">
        <v>11853.599999999999</v>
      </c>
      <c r="BR65" s="65">
        <v>11880</v>
      </c>
      <c r="BS65" s="65">
        <v>11880</v>
      </c>
      <c r="BT65" s="65">
        <v>32037.600000000002</v>
      </c>
      <c r="BU65" s="65">
        <v>32033.399999999998</v>
      </c>
      <c r="BV65" s="65">
        <v>33320</v>
      </c>
      <c r="BW65" s="65">
        <v>33325.599999999999</v>
      </c>
      <c r="BX65" s="65">
        <v>26066.599999999995</v>
      </c>
      <c r="BY65" s="65">
        <v>26066.599999999999</v>
      </c>
      <c r="BZ65" s="65">
        <v>2763.6000000000008</v>
      </c>
      <c r="CA65" s="65">
        <v>2761.5000000000005</v>
      </c>
      <c r="CB65" s="65">
        <v>350.00000000000006</v>
      </c>
      <c r="CC65" s="65">
        <v>348.60000000000002</v>
      </c>
      <c r="CD65" s="65">
        <v>19047</v>
      </c>
      <c r="CE65" s="65">
        <v>19046.999999999996</v>
      </c>
      <c r="CF65" s="65">
        <v>5590.1999999999998</v>
      </c>
      <c r="CG65" s="65">
        <v>5589.4999999999991</v>
      </c>
      <c r="CH65" s="65">
        <v>11586.4</v>
      </c>
      <c r="CI65" s="65">
        <v>11587.799999999999</v>
      </c>
      <c r="CJ65" s="65">
        <v>37332</v>
      </c>
      <c r="CK65" s="65">
        <v>37332</v>
      </c>
      <c r="CL65" s="65">
        <v>37123.199999999997</v>
      </c>
      <c r="CM65" s="65">
        <v>37119.600000000006</v>
      </c>
      <c r="CN65" s="65">
        <v>63179.999999999978</v>
      </c>
      <c r="CO65" s="65">
        <v>63183.599999999984</v>
      </c>
      <c r="CP65" s="65">
        <v>42328.800000000003</v>
      </c>
      <c r="CQ65" s="65">
        <v>42332.400000000001</v>
      </c>
      <c r="CR65" s="65">
        <v>15484.32</v>
      </c>
      <c r="CS65" s="65">
        <v>15485.040000000005</v>
      </c>
      <c r="CT65" s="65">
        <v>5650.5599999999986</v>
      </c>
      <c r="CU65" s="65">
        <v>5649.8400000000001</v>
      </c>
      <c r="CV65" s="65">
        <v>7117.9200000000001</v>
      </c>
      <c r="CW65" s="65">
        <v>7118.6400000000003</v>
      </c>
      <c r="CX65" s="65">
        <v>5634.7200000000003</v>
      </c>
      <c r="CY65" s="65">
        <v>5634.7199999999993</v>
      </c>
      <c r="CZ65" s="65">
        <v>3617.2800000000002</v>
      </c>
      <c r="DA65" s="65">
        <v>3618</v>
      </c>
      <c r="DB65" s="65">
        <v>31420.799999999999</v>
      </c>
      <c r="DC65" s="65">
        <v>31421.999999999996</v>
      </c>
      <c r="DD65" s="65">
        <v>0</v>
      </c>
      <c r="DE65" s="65">
        <v>33685.199999999997</v>
      </c>
      <c r="DF65" s="65">
        <v>33687</v>
      </c>
      <c r="DG65" s="65">
        <v>0</v>
      </c>
      <c r="DH65" s="65">
        <v>243.3600000000001</v>
      </c>
      <c r="DI65" s="65">
        <v>243.36000000000007</v>
      </c>
      <c r="DJ65" s="65">
        <v>26420.399999999998</v>
      </c>
      <c r="DK65" s="65">
        <v>26420.399999999998</v>
      </c>
      <c r="DL65" s="65">
        <v>0</v>
      </c>
      <c r="DM65" s="65">
        <v>36475.199999999997</v>
      </c>
      <c r="DN65" s="65">
        <v>36475.200000000004</v>
      </c>
      <c r="DO65" s="65">
        <v>0</v>
      </c>
      <c r="DP65" s="65">
        <v>4063.2000000000003</v>
      </c>
      <c r="DQ65" s="65">
        <v>4064.4000000000001</v>
      </c>
      <c r="DR65" s="65">
        <v>10370.399999999998</v>
      </c>
      <c r="DS65" s="65">
        <v>10371.599999999997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8" width="41.7109375"/>
    <col customWidth="1" hidden="1" min="2" max="2" style="69" width="10.28515625"/>
    <col customWidth="1" min="3" max="3" style="70" width="15.42578125"/>
    <col customWidth="1" min="4" max="4" style="71" width="20.7109375"/>
    <col customWidth="1" hidden="1" min="5" max="5" style="72" width="16.5703125"/>
    <col customWidth="1" hidden="1" min="6" max="6" style="71" width="16.5703125"/>
    <col min="7" max="16384" style="1" width="9.140625"/>
  </cols>
  <sheetData>
    <row r="1" ht="12.75" customHeight="1"/>
    <row r="2" ht="23.25">
      <c r="A2" s="73" t="str">
        <f>'Время горизонтально'!E2</f>
        <v xml:space="preserve">Мощность по фидерам по часовым интервалам</v>
      </c>
      <c r="B2" s="74"/>
    </row>
    <row r="3" ht="21" customHeight="1">
      <c r="C3" s="75" t="str">
        <f>IF(isOV="","",isOV)</f>
        <v/>
      </c>
    </row>
    <row r="4" ht="15">
      <c r="A4" s="76" t="str">
        <f>IF(group="","",group)</f>
        <v xml:space="preserve">ПС 110 кВ Шексна</v>
      </c>
      <c r="D4" s="77" t="str">
        <f>IF(energy="","",energy)</f>
        <v xml:space="preserve">активная энергия</v>
      </c>
    </row>
    <row r="5" ht="15.75" customHeight="1">
      <c r="D5" s="78" t="str">
        <f>IF(period="","",period)</f>
        <v xml:space="preserve">за 18.12.2024</v>
      </c>
    </row>
    <row r="6" s="79" customFormat="1" ht="34.5" customHeight="1">
      <c r="A6" s="48" t="s">
        <v>5</v>
      </c>
      <c r="B6" s="80" t="s">
        <v>159</v>
      </c>
      <c r="C6" s="81" t="s">
        <v>160</v>
      </c>
      <c r="D6" s="82" t="s">
        <v>161</v>
      </c>
      <c r="E6" s="83" t="s">
        <v>162</v>
      </c>
      <c r="F6" s="82" t="s">
        <v>163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2025-01-21T06:47:52Z</dcterms:modified>
</cp:coreProperties>
</file>